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firstSheet="2" activeTab="2"/>
  </bookViews>
  <sheets>
    <sheet name="Sheet1" sheetId="1" state="hidden" r:id="rId1"/>
    <sheet name="Sheet4" sheetId="2" state="hidden" r:id="rId2"/>
    <sheet name="รายชื่อพนักงานราชการ" sheetId="3" r:id="rId3"/>
    <sheet name="เอกสารแนบ" sheetId="4" r:id="rId4"/>
  </sheets>
  <definedNames>
    <definedName name="_xlnm.Print_Titles" localSheetId="2">'รายชื่อพนักงานราชการ'!$4:$4</definedName>
  </definedNames>
  <calcPr fullCalcOnLoad="1"/>
</workbook>
</file>

<file path=xl/comments2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<sst xmlns="http://schemas.openxmlformats.org/spreadsheetml/2006/main" count="1563" uniqueCount="624">
  <si>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</si>
  <si>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</si>
  <si>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</si>
  <si>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</si>
  <si>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</si>
  <si>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</si>
  <si>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</si>
  <si>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</si>
  <si>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</si>
  <si>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ดีมาก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</si>
  <si>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</si>
  <si>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</si>
  <si>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</si>
  <si>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</si>
  <si>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</si>
  <si>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</si>
  <si>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</si>
  <si>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</si>
  <si>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</si>
  <si>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</si>
  <si>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</si>
  <si>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</si>
  <si>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</si>
  <si>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</si>
  <si>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</si>
  <si>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</si>
  <si>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</si>
  <si>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</si>
  <si>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</si>
  <si>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</si>
  <si>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</si>
  <si>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</si>
  <si>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</si>
  <si>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</si>
  <si>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</si>
  <si>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</si>
  <si>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</si>
  <si>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</si>
  <si>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</si>
  <si>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</si>
  <si>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</si>
  <si>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</si>
  <si>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</si>
  <si>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</si>
  <si>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</si>
  <si>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</si>
  <si>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</si>
  <si>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</si>
  <si>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</si>
  <si>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</si>
  <si>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</si>
  <si>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</si>
  <si>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</si>
  <si>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</si>
  <si>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</si>
  <si>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</si>
  <si>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</si>
  <si>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</si>
  <si>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</si>
  <si>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</si>
  <si>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</si>
  <si>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</si>
  <si>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</si>
  <si>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</si>
  <si>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</si>
  <si>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</si>
  <si>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</si>
  <si>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</si>
  <si>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</si>
  <si>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</si>
  <si>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</si>
  <si>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</si>
  <si>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</si>
  <si>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</si>
  <si>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</si>
  <si>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</si>
  <si>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</si>
  <si>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</si>
  <si>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</si>
  <si>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</si>
  <si>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</si>
  <si>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</si>
  <si>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</si>
  <si>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</si>
  <si>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</si>
  <si>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</si>
  <si>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</si>
  <si>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</si>
  <si>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</si>
  <si>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</si>
  <si>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</si>
  <si>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</si>
  <si>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</si>
  <si>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</si>
  <si>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</si>
  <si>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</si>
  <si>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</si>
  <si>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</si>
  <si>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</si>
  <si>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</si>
  <si>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</si>
  <si>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</si>
  <si>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</si>
  <si>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</si>
  <si>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</si>
  <si>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</si>
  <si>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</si>
  <si>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</si>
  <si>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</si>
  <si>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</si>
  <si>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</si>
  <si>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</si>
  <si>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</si>
  <si>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</si>
  <si>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</si>
  <si>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</si>
  <si>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</si>
  <si>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</si>
  <si>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</si>
  <si>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ลำดับที่</t>
  </si>
  <si>
    <t>เลขที่
ตำแหน่ง</t>
  </si>
  <si>
    <t>ชื่อ-สกุล</t>
  </si>
  <si>
    <t>นางอรอุมา อนุเดช</t>
  </si>
  <si>
    <t>นายณัฐวุฒิ  อุลิศ</t>
  </si>
  <si>
    <t>กลุ่มพัฒนาระบบบริหาร</t>
  </si>
  <si>
    <t>นายปุญญพัฒน์  ศรีเซียงซุย</t>
  </si>
  <si>
    <t>นายสมคิด ถุงเงิน</t>
  </si>
  <si>
    <t>นางสาววิชุตา เหลี่ยมเคลือบ</t>
  </si>
  <si>
    <t>นางสาวพัชราภรณ์ โอชติน</t>
  </si>
  <si>
    <t>กลุ่มตรวจสอบภายใน</t>
  </si>
  <si>
    <t>นายพรชัย อนุวรชัย</t>
  </si>
  <si>
    <t>นางสาวสุภาวดี สำลี</t>
  </si>
  <si>
    <t>นางสาวสุรินทรา หัดขุนทด</t>
  </si>
  <si>
    <t>นางสาวกิติมา พึ่งรื่นรมย์</t>
  </si>
  <si>
    <t>นางพเยาว์ ชูบุญราษฎร์</t>
  </si>
  <si>
    <t>กลุ่มนิติการ</t>
  </si>
  <si>
    <t>นางสาวธิดารัตน์  มนัสเกษมศักดิ์</t>
  </si>
  <si>
    <t>นายสมชาย สุนทรเพราะ</t>
  </si>
  <si>
    <t>นางวิภาวี ขาวดี</t>
  </si>
  <si>
    <t>สำนักบริหารกลาง</t>
  </si>
  <si>
    <t>ว่าที่ร้อยตรีหญิงสมใจ จั่วนาน</t>
  </si>
  <si>
    <t>นางทัศวรรณ สมสมัย</t>
  </si>
  <si>
    <t>นางเพ็ญวดี พนาเวชกุล</t>
  </si>
  <si>
    <t>นางสาวธนาภรณ์  โง้วเจริญ</t>
  </si>
  <si>
    <t>นายนิรวิทธ์ ฦาชา</t>
  </si>
  <si>
    <t>นางสาวภัทรกันย์ สาระอ่อน</t>
  </si>
  <si>
    <t>นางสาวศจิตตรา  ทองพรม</t>
  </si>
  <si>
    <t>นางสาวสุวภัทร  เสือจิตร</t>
  </si>
  <si>
    <t xml:space="preserve">เจ้าพนักงานธุรการ </t>
  </si>
  <si>
    <t>นางสาวซันวา  จันหลง</t>
  </si>
  <si>
    <t>นางสาวสราลี ยลพันธ์</t>
  </si>
  <si>
    <t>นางอภิญญา สมบุตร</t>
  </si>
  <si>
    <t>นายณฐพล  เงินสวาท</t>
  </si>
  <si>
    <t>นางสาววรรณธิดา ตันเจริญ</t>
  </si>
  <si>
    <t>นางสาวหทัยทิพย์ บัวผัน</t>
  </si>
  <si>
    <t>นางสาวปริชาติ์ สามกำปัง</t>
  </si>
  <si>
    <t>นักวิชาการเงินและบัญชี</t>
  </si>
  <si>
    <t>นางสาวรัชนีกร อินทะจักร</t>
  </si>
  <si>
    <t>นางกรกมล มัชฌิมาภิโร</t>
  </si>
  <si>
    <t>นางสาวขวัญฤทัย คนชม</t>
  </si>
  <si>
    <t>นางพรชนก  อดทน</t>
  </si>
  <si>
    <t>นักวิชาการพัสดุ</t>
  </si>
  <si>
    <t>นางสาวกุลธิดา  อินทร์งาม</t>
  </si>
  <si>
    <t>นางสาวฉวีวรรณ บูชาธรรม</t>
  </si>
  <si>
    <t>นายชัยวุฒิ หัสดิพันธ์</t>
  </si>
  <si>
    <t>นางสาวเนาวรัตน์ รัตนพฤกษา</t>
  </si>
  <si>
    <t>กองแผนงาน</t>
  </si>
  <si>
    <t>นางสาวสุภาวดี อู่มั่น</t>
  </si>
  <si>
    <t>นายปรเมศร์ ปั้นม่วง</t>
  </si>
  <si>
    <t>เจ้าหน้าที่บันทึกข้อมูล</t>
  </si>
  <si>
    <t>นางสาวรุ่งนภา สุวรรณพรม</t>
  </si>
  <si>
    <t>นางสาวสุรีรัตน์ ชมสุดา</t>
  </si>
  <si>
    <t>นางสาวนฤมล ใจอินทร์</t>
  </si>
  <si>
    <t>นายเฉลิมพล พรมคำแดง</t>
  </si>
  <si>
    <t>นางสาวณิศรินทร์  เถาหมอ</t>
  </si>
  <si>
    <t>นางปุณฑริกา ศศิรุจิวัฒน์</t>
  </si>
  <si>
    <t>นักธรณีวิทยา</t>
  </si>
  <si>
    <t>นางสาวชนันธร  บังใบ</t>
  </si>
  <si>
    <t>ศูนย์เทคโนโลยีสารสนเทศทรัพยากรน้ำบาดาล</t>
  </si>
  <si>
    <t>นางสาวศิริพร  สืบเสระ</t>
  </si>
  <si>
    <t>นางสาวทัศนีย์  พันธ์ดี</t>
  </si>
  <si>
    <t>นายกิจจา สมศักดิ์</t>
  </si>
  <si>
    <t>เจ้าหน้าที่ระบบงานคอมพิวเตอร์</t>
  </si>
  <si>
    <t>นายพงษ์สทร วงค์เพชร์</t>
  </si>
  <si>
    <t>นางสาวธิราพร ศรีรัตน์</t>
  </si>
  <si>
    <t>นายปัญญา แอมกองแก้ว</t>
  </si>
  <si>
    <t>เจ้าหน้าที่เทคนิค</t>
  </si>
  <si>
    <t>นายอัศวิน อนุเดช</t>
  </si>
  <si>
    <t>สำนักควบคุมกิจการน้ำบาดาล</t>
  </si>
  <si>
    <t>นางสาวประทุมพร นาริยะ</t>
  </si>
  <si>
    <t>นางสาวนงลักษณ์  คุณราช</t>
  </si>
  <si>
    <t>นางสาวไกรสิรี เดชอุดม</t>
  </si>
  <si>
    <t>นักวิชาการทรัพยากรธรณี</t>
  </si>
  <si>
    <t>นางสาวภัควลัญช์ญา ภูริณัฐวรวิบูล</t>
  </si>
  <si>
    <t>นักวิชาการทรัพยากรน้ำบาดาล</t>
  </si>
  <si>
    <t>นายณรงค์ แสนตา</t>
  </si>
  <si>
    <t>เจ้าพนักงานทรัพยากรน้ำบาดาล</t>
  </si>
  <si>
    <t>นางสาวกาญจนา เขียวไสว</t>
  </si>
  <si>
    <t>นายสุรเชษฐ กลอยโมรา</t>
  </si>
  <si>
    <t>นายช่างเทคนิค</t>
  </si>
  <si>
    <t>สำนักพัฒนาน้ำบาดาล</t>
  </si>
  <si>
    <t>นางสาวธัญนันท์ จำจด</t>
  </si>
  <si>
    <t>นางสาวฉัตรชมพู  อรรถกวี</t>
  </si>
  <si>
    <t>นางสาวประกายดาว  นาบำรุง</t>
  </si>
  <si>
    <t>วิศวกร</t>
  </si>
  <si>
    <t>นางสาวชวนพิศ ทรัพย์ปัญญาเลิศ</t>
  </si>
  <si>
    <t>สำนักสำรวจและประเมินศักยภาพน้ำบาดาล</t>
  </si>
  <si>
    <t>นางสาวจารุวรรณ  กุลลีน้อย</t>
  </si>
  <si>
    <t>นายอรรคภพ ศรีรักษ์</t>
  </si>
  <si>
    <t>นางสาวอรุณี เชื้อวิเศษ</t>
  </si>
  <si>
    <t>นางสาวปานทิพย์ ชาววังเย็น</t>
  </si>
  <si>
    <t>นายณัฐพล  โพธิ์ฉลวย</t>
  </si>
  <si>
    <t>นายทวีศักดิ์  กิติเสถียรพร</t>
  </si>
  <si>
    <t>นายธนพล  อนุเดช</t>
  </si>
  <si>
    <t>นางสาวอภิญญา ยอดสอน</t>
  </si>
  <si>
    <t>นางสาวสมพร หมีหริ่ง</t>
  </si>
  <si>
    <t>นางสาวแสงเดือน เรืองเศรษฐกิจ</t>
  </si>
  <si>
    <t>นายปิยมิตร งามเมือง</t>
  </si>
  <si>
    <t>นายปริสุทธิ ฉิมพาลี</t>
  </si>
  <si>
    <t>นางสาวจารุวรรณ ชะอุ่ม</t>
  </si>
  <si>
    <t>นายอภิเดช บุญเนาว์</t>
  </si>
  <si>
    <t>นายช่างอิเล็กทรอนิกส์</t>
  </si>
  <si>
    <t>สำนักอนุรักษ์และฟื้นฟูทรัพยากรน้ำบาดาล</t>
  </si>
  <si>
    <t>นางสาววิไลพร สมศักดิ์</t>
  </si>
  <si>
    <t>นายบัญญัติ นพรัตน์</t>
  </si>
  <si>
    <t>นางสาวจุฑารัตน์  จ่าสอน</t>
  </si>
  <si>
    <t>นายสิทธิศักดิ์  สุขสมบูรณ์</t>
  </si>
  <si>
    <t>นางสาววรรณระวี  สุขโหมด</t>
  </si>
  <si>
    <t>นางสาวขวัญ ดอนซุยแป</t>
  </si>
  <si>
    <t>นายวิศรุต กลิ่นขจร</t>
  </si>
  <si>
    <t>นายธนารักษ์ สอนศรี</t>
  </si>
  <si>
    <t>นายช่างสำรวจ</t>
  </si>
  <si>
    <t>นายณัฐวุฒิ ชันแสง</t>
  </si>
  <si>
    <t>นายภูมิภัทร กล้าหาญ</t>
  </si>
  <si>
    <t>นางสาวแววดาว จันทะรี</t>
  </si>
  <si>
    <t>นายอนุภัทร สุระสาย</t>
  </si>
  <si>
    <t>นายรชต  จันทร์สุพิน</t>
  </si>
  <si>
    <t>นางสาวธิระวดี  โฆสิตวัน</t>
  </si>
  <si>
    <t>นักวิทยาศาสตร์</t>
  </si>
  <si>
    <t>นายสุภัฏพงศ์  เลขะธรรม</t>
  </si>
  <si>
    <t>นางสาวทวีพร  ป้องชำนาญ</t>
  </si>
  <si>
    <t>นางวาสิณี  ขันธแก้ว</t>
  </si>
  <si>
    <t>พนักงานห้องทดลอง</t>
  </si>
  <si>
    <t>นางสาวดารารัตน์  สอนพันธ์</t>
  </si>
  <si>
    <t>นางบุญตา อนุเดช</t>
  </si>
  <si>
    <t>คนงาน</t>
  </si>
  <si>
    <t>นายพงษ์พัฒน์ บัวทิน</t>
  </si>
  <si>
    <t>นักประชาสัมพันธ์</t>
  </si>
  <si>
    <t>นางสาวมัลลิกา ปราศจากศัตรู</t>
  </si>
  <si>
    <t>นางสาววันเพ็ญ  บุตรโคตร</t>
  </si>
  <si>
    <t>นางสาวมนัญชยา  นาคแสงทอง</t>
  </si>
  <si>
    <t>สำนักทรัพยากรน้ำบาดาล เขต 1</t>
  </si>
  <si>
    <t>นางพิชามญชุ์  จามะลี</t>
  </si>
  <si>
    <t xml:space="preserve">เจ้าพนักงานการเงินและบัญชี </t>
  </si>
  <si>
    <t>นางสาวเกตณ์สิริมา  วัฒนสิริธนโชติ</t>
  </si>
  <si>
    <t>นางสาวกรรณิการ์  มาปิงเรือน</t>
  </si>
  <si>
    <t>นายสุทธิพันธ์ เด่นแก้ว</t>
  </si>
  <si>
    <t>นางสาวณิชาภา บัวละภา</t>
  </si>
  <si>
    <t>นางนงคราญ หาญฤทธิ์</t>
  </si>
  <si>
    <t>นางสาวรติพร  ชำนาญการ</t>
  </si>
  <si>
    <t>นางวิมลณัฐ  ไชยลังกา</t>
  </si>
  <si>
    <t>นางกันธิยา  สุวัชราพันธ์</t>
  </si>
  <si>
    <t>นางณิชนันทน์  เสาร์แก้ว</t>
  </si>
  <si>
    <t xml:space="preserve">นักวิชาการทรัพยากรน้ำบาดาล </t>
  </si>
  <si>
    <t>นางสาวพิมใจ  สารพิมพ์</t>
  </si>
  <si>
    <t>นางสาววิภาวดี  ตาลธิ</t>
  </si>
  <si>
    <t>นายสามารถ วิริยะ</t>
  </si>
  <si>
    <t xml:space="preserve">วิศวกร </t>
  </si>
  <si>
    <t>นายเกรียงไกร ล้านกันทา</t>
  </si>
  <si>
    <t xml:space="preserve">นายช่างเทคนิค </t>
  </si>
  <si>
    <t>นายสังเวียน กฤษวัฒนานนท์</t>
  </si>
  <si>
    <t xml:space="preserve">นายช่างเครื่องกล </t>
  </si>
  <si>
    <t>นายอรรถพงศ์ อุดม</t>
  </si>
  <si>
    <t>นายช่างเครื่องกล</t>
  </si>
  <si>
    <t>นายนพดล กันทะสาร</t>
  </si>
  <si>
    <t xml:space="preserve">ช่างเจาะบ่อบาดาล </t>
  </si>
  <si>
    <t>ช่างเจาะบ่อบาดาล</t>
  </si>
  <si>
    <t>นายกิติศักดิ์ ว่องวงค์อารี</t>
  </si>
  <si>
    <t>นายพิชย เกียงเกษร</t>
  </si>
  <si>
    <t>นายสุบรรณ  อุ่นพรม</t>
  </si>
  <si>
    <t>สำนักทรัพยากรน้ำบาดาล เขต 2</t>
  </si>
  <si>
    <t>นางสาวนาตยา  คงดี</t>
  </si>
  <si>
    <t>นางสาวสกุณา พรประสิทธิ์แสง</t>
  </si>
  <si>
    <t>นางสาวพรพรหม  รักษาศิลป์</t>
  </si>
  <si>
    <t>นางอภิญญา แก้วดี</t>
  </si>
  <si>
    <t>นางสาววิไลภรณ์  ศรีสุคนธรัตน์</t>
  </si>
  <si>
    <t>นางสาวกาญจนา  นวลใยสีทอง</t>
  </si>
  <si>
    <t>นางสาวประเสริฐบัว เอียวประเสริฐ</t>
  </si>
  <si>
    <t>นายรัตนกาล  โคตะโน</t>
  </si>
  <si>
    <t>นายธาตรี  เดชอุ่ม</t>
  </si>
  <si>
    <t>นายพรรษา  รอดตัว</t>
  </si>
  <si>
    <t>นายสมบูรณ์  ดอกตาลยงค์</t>
  </si>
  <si>
    <t>นายพิษณุ พราหม์โสภา</t>
  </si>
  <si>
    <t>นายมนตรี แสงสุวรรณ</t>
  </si>
  <si>
    <t>นายปิยะพงษ์  คามะเขต</t>
  </si>
  <si>
    <t>นายอานนท์ แย้มมี</t>
  </si>
  <si>
    <t>นายมานพ ริดเขียว</t>
  </si>
  <si>
    <t>นายอนุสรณ์  มะนาวหวาน</t>
  </si>
  <si>
    <t>สำนักทรัพยากรน้ำบาดาล เขต 3</t>
  </si>
  <si>
    <t>นางสาวสิริกร  ทองเสนา</t>
  </si>
  <si>
    <t>นางสาวยลลดา  บริบูรณ์</t>
  </si>
  <si>
    <t>นางสาวปวีณา  มุขแจ้ง</t>
  </si>
  <si>
    <t>นางสาวสุทิสา  สนธิสง่า</t>
  </si>
  <si>
    <t xml:space="preserve">เจ้าพนักงานพัสดุ </t>
  </si>
  <si>
    <t>นางสาวเพ็ญลดา  บุญสงกา</t>
  </si>
  <si>
    <t xml:space="preserve">นักธรณีวิทยา </t>
  </si>
  <si>
    <t>นางปรัชญา  ช้างเนียม</t>
  </si>
  <si>
    <t>นายกฤป  อนุสร</t>
  </si>
  <si>
    <t>นายรุ่งศักดิ์  บุญสวน</t>
  </si>
  <si>
    <t>นายจุมพล  เพ็ญจันทร์</t>
  </si>
  <si>
    <t>นายอโนเชาว์  จันทรคณา</t>
  </si>
  <si>
    <t>นายนัฐวุฒิ  วุฒิสาร</t>
  </si>
  <si>
    <t>นายเกษฎา  กุลบุตร</t>
  </si>
  <si>
    <t>นายชัยมงคล  ศรีหวัง</t>
  </si>
  <si>
    <t>นายราชัน สุนทรวิภาต</t>
  </si>
  <si>
    <t>นายอารมย์ แป้นนางรอง</t>
  </si>
  <si>
    <t>สำนักทรัพยากรน้ำบาดาล เขต 4</t>
  </si>
  <si>
    <t>นางสาวสุชีรา  ศรอินทร์</t>
  </si>
  <si>
    <t>นางยุวรี ปานกระโทก</t>
  </si>
  <si>
    <t>นางอำไพ เอกาพันธ์</t>
  </si>
  <si>
    <t>นางม่านแก้ว สุริยะ</t>
  </si>
  <si>
    <t>นางวัชรีย์พร คงเจริญ</t>
  </si>
  <si>
    <t>นางสุทธิ์ธิดา จำปาวงค์</t>
  </si>
  <si>
    <t>นางสาวสุคนธ์ทิพย์  ยิ้มย่อง</t>
  </si>
  <si>
    <t>นายวิรชาติ  เก่งกว่าสิงห์</t>
  </si>
  <si>
    <t>นายยุทธนา  ยิ้มย่อง</t>
  </si>
  <si>
    <t>นายสิริวัฑฒ  วัฒนลักษณ์</t>
  </si>
  <si>
    <t>นางสาวฐาณิญา  ตันติเสวี</t>
  </si>
  <si>
    <t>นายชัยยศ  คำนา</t>
  </si>
  <si>
    <t>นายพัชรวัฒน์  อารยะไชยวณิช</t>
  </si>
  <si>
    <t>นายนิรุธ  ซื่อดี</t>
  </si>
  <si>
    <t>นายชาตรี  ไกรรอด</t>
  </si>
  <si>
    <t>นายธนาวุฒิ  ทองเจริญวงศ์</t>
  </si>
  <si>
    <t>นายสมพร อรรคศรีวร</t>
  </si>
  <si>
    <t>นายศักดิ์ดา เหล่าภักดี</t>
  </si>
  <si>
    <t>นายสุรเชษฎ์ อโน</t>
  </si>
  <si>
    <t>นายธีระธานี สอนสักดา</t>
  </si>
  <si>
    <t>นายโชคพิสุทธิ์ นาคสังข์</t>
  </si>
  <si>
    <t>นายณัฐพงษ์  คงดี</t>
  </si>
  <si>
    <t>สำนักทรัพยากรน้ำบาดาล เขต 5</t>
  </si>
  <si>
    <t>นางวงเดือน กฤษหมื่นไว</t>
  </si>
  <si>
    <t>นางสาววันเพ็ญ สิทธิวงศ์</t>
  </si>
  <si>
    <t>นางสาวรัศมี บัวโคกสูง</t>
  </si>
  <si>
    <t>นางสาวดวงทิพย์ บัวใจบุญ</t>
  </si>
  <si>
    <t>นางมัทนา เติมลาภ</t>
  </si>
  <si>
    <t>นางสมจริง อังกระโทก</t>
  </si>
  <si>
    <t>นางสาวสิวินีย์  ยุทธวีระวงศ์</t>
  </si>
  <si>
    <t>นางกฤศณา  บำรุงชัย</t>
  </si>
  <si>
    <t>นางสาวดาระณี แก้วยศ</t>
  </si>
  <si>
    <t>นางสาววรรณธนี  ศรีสุคนธรัตน์</t>
  </si>
  <si>
    <t>นางสาวมาวิตรี ยามา</t>
  </si>
  <si>
    <t>นางพัชรินทร์ หุนกระโทก</t>
  </si>
  <si>
    <t>นายสมาน ใสบาล</t>
  </si>
  <si>
    <t>นายโกศล  ละอองทอง</t>
  </si>
  <si>
    <t>นายสำฤทธิ์ เสทียนรัมย์</t>
  </si>
  <si>
    <t>นายอภิชาติ สายแก้ว</t>
  </si>
  <si>
    <t>นายพฤฒิ แก้วจันทร์</t>
  </si>
  <si>
    <t>นายโฆษิต อังกระโทก</t>
  </si>
  <si>
    <t>นายสมชาย สาสิน</t>
  </si>
  <si>
    <t>นายทินกร หนูดา</t>
  </si>
  <si>
    <t>นายสำเริง  เชื้ออินทร์</t>
  </si>
  <si>
    <t>นายชัชนันท์ ศรีสวัสดิ์</t>
  </si>
  <si>
    <t>นายทัศนัย ทองศรีสุข</t>
  </si>
  <si>
    <t>นายจาตุรงค์  ป้องคำ</t>
  </si>
  <si>
    <t>สำนักทรัพยากรน้ำบาดาล เขต 6</t>
  </si>
  <si>
    <t>นางสาวกมลกิจ  จิตรามาศ</t>
  </si>
  <si>
    <t>นายอนุสรณ์  เทพขวัญ</t>
  </si>
  <si>
    <t>นายธนวรรธน์ รัดบ้านด่าน</t>
  </si>
  <si>
    <t>นางกมลพรรณ  เศียรอุ่น</t>
  </si>
  <si>
    <t>นางสาวกชนันท์  วิลาดลัด</t>
  </si>
  <si>
    <t>นางจันทร์เพ็ญ  ไพเมือง</t>
  </si>
  <si>
    <t>นายศุภชัย  ศุกรวัติ</t>
  </si>
  <si>
    <t>นายกิตติพล  หนูดำ</t>
  </si>
  <si>
    <t>นายจิระศักดิ์  มุณีกาญจน์</t>
  </si>
  <si>
    <t>นายนิกร  กลับกล่อม</t>
  </si>
  <si>
    <t>นายธีระพงษ์  ลาวเพชร</t>
  </si>
  <si>
    <t>นายไพโรจน์ รัตนะพันธ์</t>
  </si>
  <si>
    <t>นายสมศักดิ์ จีนกิ้ม</t>
  </si>
  <si>
    <t>นายประเสริฐ จันอินทร์</t>
  </si>
  <si>
    <t>นายศิริชัย  ขำดชกรรณ์</t>
  </si>
  <si>
    <t>นายกิตติทัต  ช่วยอยู่</t>
  </si>
  <si>
    <t>นายนพดล  ทองรักศรี</t>
  </si>
  <si>
    <t>นายธีรกานต์ อินต๊ะยศ</t>
  </si>
  <si>
    <t>นายวีระศักดิ์ การิน</t>
  </si>
  <si>
    <t>นางสาวกัญญาณัฐ  เจิมจวง</t>
  </si>
  <si>
    <t>นางสาวสุรีรัตน์  ถนอมวงค์</t>
  </si>
  <si>
    <t>นางสาวศิริขวัญ  ฉิมพาลี</t>
  </si>
  <si>
    <t>นายบรรจง เคหะลูน</t>
  </si>
  <si>
    <t>นายคมสันต์  คุ้มกล่ำ</t>
  </si>
  <si>
    <t>นายอำนาจ  จุ้ยสุข</t>
  </si>
  <si>
    <t>นายจีรณะ น้อยรอด</t>
  </si>
  <si>
    <t>นายนิคม ล้นเหลือ</t>
  </si>
  <si>
    <t>นายพงษ์เทพ เพ็ชรัตน์</t>
  </si>
  <si>
    <t>นายธีระวุฒิ ทองประสาน</t>
  </si>
  <si>
    <t>นายประกิจ สาดอ่ำ</t>
  </si>
  <si>
    <t>นายคมศร  สืบพันธ์</t>
  </si>
  <si>
    <t>นายสมโภชน์  โสดา</t>
  </si>
  <si>
    <t>นางไพริน  ไชยสมาน</t>
  </si>
  <si>
    <t>นางสาวอุบล  ไล้ทอง</t>
  </si>
  <si>
    <t>นางสาวศรุดา  ภู่เทวาพิทักษ์</t>
  </si>
  <si>
    <t>นายยุทธพล  ชูเก็น</t>
  </si>
  <si>
    <t>นางสาวศจี  เปียชาติ</t>
  </si>
  <si>
    <t>นายนิรันดร์  ขันทองหล่อ</t>
  </si>
  <si>
    <t>นายนพดล  ทิพย์เนตร</t>
  </si>
  <si>
    <t>นายน้ำเพชร  คเชนทร์ชาติ</t>
  </si>
  <si>
    <t>นายปาลวัฒน์  คำอ้อ</t>
  </si>
  <si>
    <t>นางสาวเกศนี  ปักษี</t>
  </si>
  <si>
    <t>นายนารเรศ  บุญช่วย</t>
  </si>
  <si>
    <t>นายมาโนช  วีระเชื้อ</t>
  </si>
  <si>
    <t>นายวันเฉลิม มังน้อย</t>
  </si>
  <si>
    <t>นายสานิตย์ หนึ่งคำมี</t>
  </si>
  <si>
    <t>นายพงศ์ธร  สวัสดิ์ประทานชัย</t>
  </si>
  <si>
    <t>นายธนวัฒน์  คล้ำมณี</t>
  </si>
  <si>
    <t>นายอนันต์  สติยศ</t>
  </si>
  <si>
    <t>นางสาวกรรณิการ์  เล็กรัตน์</t>
  </si>
  <si>
    <t>นางสาวดวงใจ  ศิลปขันธ์</t>
  </si>
  <si>
    <t>นางสาวพันธิตรา  บุญเรือง</t>
  </si>
  <si>
    <t>นางสาวณัชชา กองอุนนท์</t>
  </si>
  <si>
    <t>นางสยุมพร  ศีลสมบูรณ์</t>
  </si>
  <si>
    <t>นางสาวสิริกัลยา  ชินกลาง</t>
  </si>
  <si>
    <t>นางสาวพิชญา  ทิพย์ชัย</t>
  </si>
  <si>
    <t>นายปราโมทย์  บุญนิวัฒน์</t>
  </si>
  <si>
    <t>นายศราวุฒิ  คเชนทร์ชาติ</t>
  </si>
  <si>
    <t>นายปิยะวัฒน์  เพียรปรุ</t>
  </si>
  <si>
    <t>นายพรชัย  วังสันต์</t>
  </si>
  <si>
    <t>นายวัลลภ  แสงเงิน</t>
  </si>
  <si>
    <t>นายอลงกต เพียรปรุ</t>
  </si>
  <si>
    <t>นายอนุชาติ วงศรี</t>
  </si>
  <si>
    <t>นายบุญเชิด  โฮ๊ะดี</t>
  </si>
  <si>
    <t>นายกฤษณะ  ศรีโชค</t>
  </si>
  <si>
    <t>นายดนัย  ศีลสมบูรณ์</t>
  </si>
  <si>
    <t>นายสุชัย  โฮ๊ะดี</t>
  </si>
  <si>
    <t xml:space="preserve">นางสาวสุดารัตน์  ภาคสุโพธิ์  </t>
  </si>
  <si>
    <t>นางสาวเจริญศรี  มันทะรา</t>
  </si>
  <si>
    <t>นายประสิทธิ์ ศรีแสง</t>
  </si>
  <si>
    <t>นายชาวีนัท  ด่านอินถา</t>
  </si>
  <si>
    <t>นางสาวกนกวรรณ ยะพรม</t>
  </si>
  <si>
    <t>นายสมัคร  แสนศรี</t>
  </si>
  <si>
    <t>นายอนุพงษ์  แสนดวง</t>
  </si>
  <si>
    <t>นายอิทธิพล  อุ่นสวาด</t>
  </si>
  <si>
    <t>นายธนา เข็มพิลา</t>
  </si>
  <si>
    <t>นายชากฤช  นาคคชฤทธิ์</t>
  </si>
  <si>
    <t>นายอภิวัฒน์  อินตาจัด</t>
  </si>
  <si>
    <t>นายทศพล  ดาบพิมพ์ศรี</t>
  </si>
  <si>
    <t>นายประเสริฐ  ศิริดล</t>
  </si>
  <si>
    <t>นายณัฐพงษ์ คำศรี</t>
  </si>
  <si>
    <t>นายสำเนียง โกมาลย์</t>
  </si>
  <si>
    <t>นายอนุสรณ์ นาคำ</t>
  </si>
  <si>
    <t>นายสัมฤทธิ์ เถาทิพย์</t>
  </si>
  <si>
    <t>นายวิวัฒน์ ศรีจันทรา</t>
  </si>
  <si>
    <t>นายบัวเรียน ตาเมือง</t>
  </si>
  <si>
    <t>นายวีระพงษ์  กิติราช</t>
  </si>
  <si>
    <t>นายสุรศักดิ์  คงสุข</t>
  </si>
  <si>
    <t>นายสมัย  แก้วประสาร</t>
  </si>
  <si>
    <t>นายธีรวัฒิ  คำผิว</t>
  </si>
  <si>
    <t>นายชัยชนะ  สร้อยสังวาลย์</t>
  </si>
  <si>
    <t>นายธนวัฒน์  ศรีแก่บ้าน</t>
  </si>
  <si>
    <t>นางมาริน  ทิพย์เนตร</t>
  </si>
  <si>
    <t>นางสาวนริศรา  หยุ่มไธสง</t>
  </si>
  <si>
    <t>นางสาวธนิดา  กลมเกลี้ยง</t>
  </si>
  <si>
    <t>นางสาวบุษญา  โล่ห์คำ</t>
  </si>
  <si>
    <t>นางสาวจิฏารินทร์  ประทุมชาติ</t>
  </si>
  <si>
    <t>นายทนงศักดิ์  ไชยสงคราม</t>
  </si>
  <si>
    <t>นายศักดิ์อุบล ศรีขาว</t>
  </si>
  <si>
    <t>นางสาวพลอยนพรัตน์ เหาะสูงเนิน</t>
  </si>
  <si>
    <t>นายเมธี  บุญเริ่ม</t>
  </si>
  <si>
    <t>นายกิตติชัย  ประทุมชาติ</t>
  </si>
  <si>
    <t>นายธวัชชัย  สืบสร้อย</t>
  </si>
  <si>
    <t>นายปัณณทัต  บุอ่อน</t>
  </si>
  <si>
    <t>นายหนุ่ม  โกสีนาม</t>
  </si>
  <si>
    <t>นายยุทธพร  ไชยธงรัตน์</t>
  </si>
  <si>
    <t>นายสิงห์ทอง ชาวเวียง</t>
  </si>
  <si>
    <t>นายอาคม ศรีเนตร์</t>
  </si>
  <si>
    <t>ว่าที่ ร.ต. ชิษณุพงศ์  ดำรงค์</t>
  </si>
  <si>
    <t>นายเทียนชัย  บุญเรือง</t>
  </si>
  <si>
    <t>นายวิชิต บรรศรี</t>
  </si>
  <si>
    <t>นายภราดร  ปิยวิภาส</t>
  </si>
  <si>
    <t>นายวีระชน  บุษมงคล</t>
  </si>
  <si>
    <t>นายธนาเดช  มุทาลัย</t>
  </si>
  <si>
    <t>นายพงษ์ดนัย พันธวงค์</t>
  </si>
  <si>
    <t>นางสาวลดาพรรณ  หนิเจริญ</t>
  </si>
  <si>
    <t>นางสาววิชุตา  หวังแห</t>
  </si>
  <si>
    <t>นางสาวศศิกานต์  สายสหัส</t>
  </si>
  <si>
    <t>นางสาวเสาวนีย์  แก้วจินดา</t>
  </si>
  <si>
    <t>นายศรัณย์  เซ่งตระกูล</t>
  </si>
  <si>
    <t xml:space="preserve">เจ้าพนักงานทรัพยากรน้ำบาดาล </t>
  </si>
  <si>
    <t>นางประภาศรี  พัทสระ</t>
  </si>
  <si>
    <t>นางสาวสุนันทา  ทองโอ่</t>
  </si>
  <si>
    <t>นายสูเปียน  จราแว</t>
  </si>
  <si>
    <t>นายอนุสรณ์  รุจิยาปนนท์</t>
  </si>
  <si>
    <t>นายกวี  เพชรแสวง</t>
  </si>
  <si>
    <t>นายไพรัช  พรหมจรรย์</t>
  </si>
  <si>
    <t>นายพงษ์พิพัฒ  พิชญกานต์</t>
  </si>
  <si>
    <t>นายวัฒนา  วรรณศรียพงษ์</t>
  </si>
  <si>
    <t>นายนิรัตน์  รอดแก้ว</t>
  </si>
  <si>
    <t>นายชัยยันต์ ปานทน</t>
  </si>
  <si>
    <t>นายปฐม เกิดกรุง</t>
  </si>
  <si>
    <t>นายกฤษณภัทร ช่วยคุณูปการ</t>
  </si>
  <si>
    <t>นายทริณทร์รัฎ  จันทะภาโส</t>
  </si>
  <si>
    <t>นายชัยยุทธ  บรรดาศักดิ์</t>
  </si>
  <si>
    <t xml:space="preserve">กลุ่มงาน
</t>
  </si>
  <si>
    <t xml:space="preserve">นางสางอลิษา  นิยมวัน </t>
  </si>
  <si>
    <t>ตำแหน่ง/สังกัด</t>
  </si>
  <si>
    <t>นางสาวปวีณา  จันทรมณฑล</t>
  </si>
  <si>
    <t>นายสำราญ  มหามาตย์</t>
  </si>
  <si>
    <t>นางสาวดวงใจ  ไชยวงศ์</t>
  </si>
  <si>
    <t>นายชวนันท์  เกิดกูล</t>
  </si>
  <si>
    <t>นายฐิติวุฒิ  สุวรรณ์อิน</t>
  </si>
  <si>
    <t>นายพีรวิชณ์  ผนิจบางสา</t>
  </si>
  <si>
    <t>นางสาวรพีพร  ร่มแก้ว</t>
  </si>
  <si>
    <t>นายศิราวุฒิ  ลาลี</t>
  </si>
  <si>
    <t>นางสาวจิรนันท์  โกศล</t>
  </si>
  <si>
    <t>นางสาวอัญชลี  นาคชาตรี</t>
  </si>
  <si>
    <t>นางสาวศิริพร  บานใจ</t>
  </si>
  <si>
    <t>นางสาวเรณุมาศ  อินทชิต</t>
  </si>
  <si>
    <t>นางสาวพัชรินทร์  พันธุ์พุ่ม</t>
  </si>
  <si>
    <t>นางสาวอัจฉรา  โพธิ์แสง</t>
  </si>
  <si>
    <t>นายวีรชาติ  เติบกายา</t>
  </si>
  <si>
    <t>นางลัคนาพร  อินมา</t>
  </si>
  <si>
    <t>นายอดิเรก สีเป้า</t>
  </si>
  <si>
    <t>นายกฤษณพงศ์ ทาวรัตน์</t>
  </si>
  <si>
    <t>นายล้อมพงศ์  เกิดชูกุล</t>
  </si>
  <si>
    <t>นายจิรกิตต์  แก้วสวัสดิ์</t>
  </si>
  <si>
    <t>นางสาวศรุดา  เจริญลาภ</t>
  </si>
  <si>
    <t>เทคนิค</t>
  </si>
  <si>
    <t>ว่าที่ร้อยตรีปารีณา ชีวธนาคุปต์</t>
  </si>
  <si>
    <t>นายอนาวิน อินเรืองศรี</t>
  </si>
  <si>
    <t>นายพงศ์พันธ์ บำรุงกิจ</t>
  </si>
  <si>
    <t>นางสาวนวพร คุ้มสระพรม</t>
  </si>
  <si>
    <t>นางสาวพนิตนันท์ สุทธิวิรัตน์</t>
  </si>
  <si>
    <t>นางสาวมัลลิกา ระเบียบ</t>
  </si>
  <si>
    <t>นายเหนือราษฎร์ ทองอยู่</t>
  </si>
  <si>
    <t>นักวิชาการแผนที่ภาพถ่าย</t>
  </si>
  <si>
    <t>นางสาวกรรณิการ์ ทองสุขมาก</t>
  </si>
  <si>
    <t>นางสาวชญานิศ  กิตตะชัย</t>
  </si>
  <si>
    <t>นางสาวปภาวรินทร์  พรหมชูแก้ว</t>
  </si>
  <si>
    <t>นางสาวพรสุดา  บัวพันธ์</t>
  </si>
  <si>
    <t>นายสิทธิพงษ์ ศรีโพธิ์</t>
  </si>
  <si>
    <t>นายบัณฑิต พรมจันทร์</t>
  </si>
  <si>
    <t>นายณัฐดนัย มูลแฝง</t>
  </si>
  <si>
    <t>นายวรวัฒน์  เมืองชื่น</t>
  </si>
  <si>
    <t>นายบัญชา ลังกาเปี้ย</t>
  </si>
  <si>
    <t>นางสาววณิชชา  ดำมินเศษ</t>
  </si>
  <si>
    <t>นายประเสริฐพร  อ่อนภู่</t>
  </si>
  <si>
    <t>นายปียวัฒน์ จันทร์น้อย</t>
  </si>
  <si>
    <t>นายณัฐชัย  เกลี้ยงรัตน์</t>
  </si>
  <si>
    <t>นายดนตรี พลเภรี</t>
  </si>
  <si>
    <t>นายอนุวัตร ยอดจิ๋ว</t>
  </si>
  <si>
    <t>นายจิระเดช บัวดี</t>
  </si>
  <si>
    <t>นายสราวุธ เรืองศรี</t>
  </si>
  <si>
    <t>นายนิติกร ลี้กิมฮุย</t>
  </si>
  <si>
    <t>นายธนภัทรไชยฐ์ ล้อมวงศ์</t>
  </si>
  <si>
    <t>นายณัฐวุฒิ คำแหง</t>
  </si>
  <si>
    <t>นายอานนท์ ตะเคียนคาม</t>
  </si>
  <si>
    <t>นายมานิตย์ ฤกษ์เวียง</t>
  </si>
  <si>
    <t>นายเฉลิม กระชังแก้ว</t>
  </si>
  <si>
    <t>นายเตชิต ไชยรักษ์</t>
  </si>
  <si>
    <t>นางสาวจิรัชญา สุภาไชยกิจ</t>
  </si>
  <si>
    <t>นางสาวปุณยาพร  อาจพินิจ</t>
  </si>
  <si>
    <t>นายประจวบ  ศาลาแดง</t>
  </si>
  <si>
    <t>นายธรรมนูญ  คงดี</t>
  </si>
  <si>
    <t>นายวรวุทย์  เจริญพร</t>
  </si>
  <si>
    <t>นายภัทรกรท์  กาสี</t>
  </si>
  <si>
    <t>นายทวีศักดิ์  สุริยะบุตร</t>
  </si>
  <si>
    <t>นายรณกร  เจริญรวย</t>
  </si>
  <si>
    <t>นายวิเลิศ  โฮ๊ะดี</t>
  </si>
  <si>
    <t>นายสิทธิศักดิ์  รักไร่กลาง</t>
  </si>
  <si>
    <t>นายสหสัน  โยธิกุล</t>
  </si>
  <si>
    <t>นายณรงค์  บุญสงค์</t>
  </si>
  <si>
    <t>นายชัยนาท  ศรีธรราษฎร์</t>
  </si>
  <si>
    <t>นายพันธกานต์  สิทธิชัย</t>
  </si>
  <si>
    <t>นายอภิชาติ  สิทธิชัย</t>
  </si>
  <si>
    <t>นายวรรณศิลป์  พุ่มเกื้อ</t>
  </si>
  <si>
    <t>นายนิพนธ์  ช่วยชาติ</t>
  </si>
  <si>
    <t>นายสิทธิศักดิ์  แสนวงษ์</t>
  </si>
  <si>
    <t>นางสาวชนิดา  พรหมทอง</t>
  </si>
  <si>
    <t>นายพีรวิชญ์  บุรกสิกร</t>
  </si>
  <si>
    <t>นายนราวิชญ์  ลายสิงห์</t>
  </si>
  <si>
    <t>นางสาวอธิบดี  อ่อนชุลี</t>
  </si>
  <si>
    <t>นายอภิวัฒน์  ป้อมสันเทียะ</t>
  </si>
  <si>
    <t>ส่วนกลาง</t>
  </si>
  <si>
    <t>กองวิเคราะห์น้ำบาดาล</t>
  </si>
  <si>
    <t>กองบริหารกองทุนพัฒนาน้ำบาดาล</t>
  </si>
  <si>
    <t>สำนักทรัพยากรน้ำบาดาล เขต 7</t>
  </si>
  <si>
    <t>สำนักทรัพยากรน้ำบาดาล เขต 8</t>
  </si>
  <si>
    <t>สำนักทรัพยากรน้ำบาดาล เขต 9</t>
  </si>
  <si>
    <t>สำนักทรัพยากรน้ำบาดาล เขต 10</t>
  </si>
  <si>
    <t>สำนักทรัพยากรน้ำบาดาล เขต 11</t>
  </si>
  <si>
    <t>สำนักทรัพยากรน้ำบาดาล เขต 12</t>
  </si>
  <si>
    <t>ณ วันที่ 1 มีนาคม 2564</t>
  </si>
  <si>
    <t>นายวิรัตน์ บุญรักษ์</t>
  </si>
  <si>
    <t xml:space="preserve"> นายณัฐพล บุญเกตุ</t>
  </si>
  <si>
    <t>นายณัฐพงษ์ ชื่นใส</t>
  </si>
  <si>
    <t>นายอรรถพล วีระเชื้อ</t>
  </si>
  <si>
    <t>นายเนรมิต แก้วจันทรานนท์</t>
  </si>
  <si>
    <t>นางสาวสุรีย์พิชา โรจนพงศ์ภัค</t>
  </si>
  <si>
    <t>นายธีรภัทร์ โปร่งกลาง</t>
  </si>
  <si>
    <t>นายวงศกร พฤกษะศรี</t>
  </si>
  <si>
    <t>นายเอกพจน์ แพงไธสง</t>
  </si>
  <si>
    <t>นายสำเร็จ ผงกุลา</t>
  </si>
  <si>
    <t>นางสาวศุภวรรณ  จันทะ</t>
  </si>
  <si>
    <t>นางสาวจิดาภา  เสนเกลี้ยง</t>
  </si>
  <si>
    <t>บัญชีรายชื่อพนักงานราชการ สังกัดกรมทรัพยากรน้ำบาดาล</t>
  </si>
  <si>
    <t>บัญชีสรุปผลการประเมินการปฏิบัติงานของพนักงานราชการ</t>
  </si>
  <si>
    <t>สำนัก/กอง/ศูนย์/กลุ่ม................................................................................ กรมทรัพยากรน้ำบาดาล</t>
  </si>
  <si>
    <t>ชื่อ - นามสกุล</t>
  </si>
  <si>
    <t>ค่าตอบแทนปัจจุบัน</t>
  </si>
  <si>
    <t>คะแนนประเมินรอบที่ 1</t>
  </si>
  <si>
    <t>ระดับผลประเมิน</t>
  </si>
  <si>
    <t>สถิติการลา</t>
  </si>
  <si>
    <t>ป่วย</t>
  </si>
  <si>
    <t>กิจส่วนตัว</t>
  </si>
  <si>
    <t>ขาด</t>
  </si>
  <si>
    <t>สาย</t>
  </si>
  <si>
    <t>ผลงาน</t>
  </si>
  <si>
    <t>สมรรถนะ</t>
  </si>
  <si>
    <t>จำนวนครั้ง</t>
  </si>
  <si>
    <t>จำนวนวันทำการ</t>
  </si>
  <si>
    <t>ลงชื่อ ............................................................................. (ผอ.สำนัก/กอง/ศูนย์/กลุ่ม)</t>
  </si>
  <si>
    <t xml:space="preserve">        (......................................................................)</t>
  </si>
  <si>
    <t>ตำแหน่ง.........................................................................</t>
  </si>
  <si>
    <t>รอบการประเมินที่ 1 ปีงบประมาณ พ.ศ. 2564 (1 ตุลาคม 2563 - 31 มีนาคม 2564)</t>
  </si>
  <si>
    <t>คณะทำงานรองอธิบดี (นายกุศล  โชติรัตน์)</t>
  </si>
  <si>
    <t>คณะทำงานรองอธิบดี (นายสวัสดิ์  อั้นเต้ง)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</si>
</sst>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0"/>
    <numFmt numFmtId="178" formatCode="#,##0.00_ ;\-#,##0.00\ "/>
    <numFmt numFmtId="179" formatCode="#,##0_ ;\-#,##0\ "/>
    <numFmt numFmtId="180" formatCode="0.000%"/>
    <numFmt numFmtId="181" formatCode="0;[Red]0"/>
    <numFmt numFmtId="182" formatCode="#,##0;[Red]#,##0"/>
    <numFmt numFmtId="183" formatCode="_-* #,##0.0_-;\-* #,##0.0_-;_-* &quot;-&quot;??_-;_-@_-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#,##0.0"/>
    <numFmt numFmtId="190" formatCode="#,##0.0"/>
    <numFmt numFmtId="191" formatCode="#,##0.00;[Red]#,##0.00"/>
    <numFmt numFmtId="192" formatCode="0_);\(0\)"/>
    <numFmt numFmtId="193" formatCode="0.0"/>
    <numFmt numFmtId="194" formatCode="0.00;[Red]0.00"/>
    <numFmt numFmtId="195" formatCode="#,##0.000;[Red]#,##0.000"/>
    <numFmt numFmtId="196" formatCode="0.000"/>
    <numFmt numFmtId="197" formatCode="_(* #,##0.000_);_(* \(#,##0.000\);_(* &quot;-&quot;???_);_(@_)"/>
  </numFmts>
  <fonts count="68">
    <font>
      <sz val="10"/>
      <name val="Arial"/>
      <family val="0"/>
    </font>
    <font>
      <sz val="11"/>
      <color indexed="8"/>
      <name val="Tahoma"/>
      <family val="2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u val="single"/>
      <sz val="15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</cellStyleXfs>
  <cellXfs count="15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76" fontId="0" fillId="0" borderId="12" xfId="42" applyNumberFormat="1" applyFont="1" applyBorder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171" fontId="0" fillId="0" borderId="12" xfId="42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0" fontId="0" fillId="0" borderId="12" xfId="62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171" fontId="4" fillId="0" borderId="0" xfId="42" applyFont="1" applyAlignment="1">
      <alignment/>
    </xf>
    <xf numFmtId="171" fontId="5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" fillId="35" borderId="0" xfId="42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6" fontId="13" fillId="0" borderId="12" xfId="42" applyNumberFormat="1" applyFont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176" fontId="0" fillId="0" borderId="12" xfId="42" applyNumberFormat="1" applyFont="1" applyBorder="1" applyAlignment="1">
      <alignment/>
    </xf>
    <xf numFmtId="10" fontId="0" fillId="0" borderId="12" xfId="62" applyNumberFormat="1" applyFont="1" applyBorder="1" applyAlignment="1">
      <alignment/>
    </xf>
    <xf numFmtId="171" fontId="0" fillId="0" borderId="12" xfId="42" applyFont="1" applyBorder="1" applyAlignment="1">
      <alignment/>
    </xf>
    <xf numFmtId="176" fontId="4" fillId="0" borderId="12" xfId="42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0" fontId="0" fillId="35" borderId="12" xfId="62" applyNumberFormat="1" applyFill="1" applyBorder="1" applyAlignment="1">
      <alignment/>
    </xf>
    <xf numFmtId="9" fontId="5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76" fontId="0" fillId="0" borderId="13" xfId="42" applyNumberFormat="1" applyFont="1" applyBorder="1" applyAlignment="1">
      <alignment/>
    </xf>
    <xf numFmtId="176" fontId="0" fillId="0" borderId="0" xfId="42" applyNumberFormat="1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12" xfId="42" applyNumberFormat="1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4" xfId="42" applyNumberFormat="1" applyFont="1" applyBorder="1" applyAlignment="1">
      <alignment/>
    </xf>
    <xf numFmtId="0" fontId="9" fillId="0" borderId="0" xfId="0" applyFont="1" applyAlignment="1">
      <alignment horizontal="right"/>
    </xf>
    <xf numFmtId="176" fontId="0" fillId="0" borderId="10" xfId="42" applyNumberFormat="1" applyFon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/>
    </xf>
    <xf numFmtId="10" fontId="0" fillId="0" borderId="13" xfId="62" applyNumberFormat="1" applyFont="1" applyBorder="1" applyAlignment="1">
      <alignment/>
    </xf>
    <xf numFmtId="10" fontId="0" fillId="0" borderId="0" xfId="62" applyNumberFormat="1" applyFont="1" applyAlignment="1">
      <alignment/>
    </xf>
    <xf numFmtId="0" fontId="0" fillId="34" borderId="12" xfId="0" applyFill="1" applyBorder="1" applyAlignment="1">
      <alignment/>
    </xf>
    <xf numFmtId="176" fontId="0" fillId="0" borderId="12" xfId="42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35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176" fontId="17" fillId="0" borderId="14" xfId="42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14" xfId="67" applyFont="1" applyFill="1" applyBorder="1" applyAlignment="1">
      <alignment horizontal="left"/>
      <protection/>
    </xf>
    <xf numFmtId="192" fontId="17" fillId="0" borderId="14" xfId="0" applyNumberFormat="1" applyFont="1" applyFill="1" applyBorder="1" applyAlignment="1">
      <alignment horizontal="center"/>
    </xf>
    <xf numFmtId="192" fontId="17" fillId="0" borderId="0" xfId="0" applyNumberFormat="1" applyFont="1" applyFill="1" applyBorder="1" applyAlignment="1">
      <alignment horizontal="center"/>
    </xf>
    <xf numFmtId="0" fontId="17" fillId="0" borderId="14" xfId="67" applyFont="1" applyFill="1" applyBorder="1" applyAlignment="1">
      <alignment horizontal="center"/>
      <protection/>
    </xf>
    <xf numFmtId="0" fontId="17" fillId="0" borderId="0" xfId="67" applyFont="1" applyFill="1" applyBorder="1" applyAlignment="1">
      <alignment horizontal="left"/>
      <protection/>
    </xf>
    <xf numFmtId="184" fontId="17" fillId="0" borderId="14" xfId="0" applyNumberFormat="1" applyFont="1" applyFill="1" applyBorder="1" applyAlignment="1">
      <alignment horizontal="center"/>
    </xf>
    <xf numFmtId="43" fontId="17" fillId="0" borderId="14" xfId="0" applyNumberFormat="1" applyFont="1" applyFill="1" applyBorder="1" applyAlignment="1">
      <alignment horizontal="center"/>
    </xf>
    <xf numFmtId="0" fontId="17" fillId="0" borderId="18" xfId="67" applyFont="1" applyFill="1" applyBorder="1" applyAlignment="1">
      <alignment horizontal="left"/>
      <protection/>
    </xf>
    <xf numFmtId="176" fontId="17" fillId="0" borderId="0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18" xfId="0" applyFont="1" applyFill="1" applyBorder="1" applyAlignment="1">
      <alignment/>
    </xf>
    <xf numFmtId="0" fontId="17" fillId="0" borderId="14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center"/>
    </xf>
    <xf numFmtId="0" fontId="17" fillId="0" borderId="0" xfId="67" applyFont="1" applyFill="1" applyBorder="1" applyAlignment="1">
      <alignment horizontal="center"/>
      <protection/>
    </xf>
    <xf numFmtId="0" fontId="17" fillId="0" borderId="14" xfId="59" applyFont="1" applyFill="1" applyBorder="1" applyAlignment="1">
      <alignment horizontal="left"/>
      <protection/>
    </xf>
    <xf numFmtId="0" fontId="18" fillId="0" borderId="18" xfId="0" applyFont="1" applyFill="1" applyBorder="1" applyAlignment="1">
      <alignment horizontal="left"/>
    </xf>
    <xf numFmtId="181" fontId="17" fillId="0" borderId="0" xfId="0" applyNumberFormat="1" applyFont="1" applyFill="1" applyBorder="1" applyAlignment="1">
      <alignment horizontal="center"/>
    </xf>
    <xf numFmtId="0" fontId="17" fillId="0" borderId="18" xfId="67" applyFont="1" applyFill="1" applyBorder="1" applyAlignment="1">
      <alignment horizontal="center"/>
      <protection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/>
    </xf>
    <xf numFmtId="0" fontId="18" fillId="0" borderId="14" xfId="67" applyFont="1" applyFill="1" applyBorder="1" applyAlignment="1">
      <alignment horizontal="left"/>
      <protection/>
    </xf>
    <xf numFmtId="0" fontId="18" fillId="0" borderId="18" xfId="0" applyFon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11" xfId="67" applyFont="1" applyFill="1" applyBorder="1" applyAlignment="1">
      <alignment horizontal="left"/>
      <protection/>
    </xf>
    <xf numFmtId="0" fontId="17" fillId="0" borderId="19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20" xfId="0" applyFont="1" applyFill="1" applyBorder="1" applyAlignment="1">
      <alignment horizontal="left"/>
    </xf>
    <xf numFmtId="0" fontId="17" fillId="0" borderId="11" xfId="67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5" fillId="0" borderId="12" xfId="0" applyFont="1" applyBorder="1" applyAlignment="1">
      <alignment horizont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66" fillId="0" borderId="12" xfId="0" applyFont="1" applyBorder="1" applyAlignment="1">
      <alignment/>
    </xf>
    <xf numFmtId="0" fontId="66" fillId="0" borderId="12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0" xfId="0" applyFont="1" applyAlignment="1">
      <alignment/>
    </xf>
    <xf numFmtId="0" fontId="17" fillId="0" borderId="19" xfId="67" applyFont="1" applyFill="1" applyBorder="1" applyAlignment="1">
      <alignment horizontal="left"/>
      <protection/>
    </xf>
    <xf numFmtId="0" fontId="17" fillId="0" borderId="1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wrapText="1"/>
    </xf>
    <xf numFmtId="192" fontId="17" fillId="0" borderId="11" xfId="0" applyNumberFormat="1" applyFont="1" applyFill="1" applyBorder="1" applyAlignment="1">
      <alignment horizontal="center"/>
    </xf>
    <xf numFmtId="0" fontId="17" fillId="0" borderId="19" xfId="67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/>
    </xf>
    <xf numFmtId="0" fontId="18" fillId="0" borderId="0" xfId="67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7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  <cellStyle name="ปกติ 2" xfId="67"/>
    <cellStyle name="ปกติ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E1">
      <selection activeCell="G51" sqref="G51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24.140625" style="0" customWidth="1"/>
    <col min="4" max="4" width="22.28125" style="0" customWidth="1"/>
    <col min="5" max="5" width="14.140625" style="0" customWidth="1"/>
    <col min="6" max="6" width="12.57421875" style="46" customWidth="1"/>
    <col min="7" max="7" width="11.8515625" style="24" customWidth="1"/>
    <col min="8" max="8" width="12.140625" style="0" customWidth="1"/>
    <col min="9" max="9" width="11.7109375" style="0" customWidth="1"/>
    <col min="10" max="10" width="9.8515625" style="0" bestFit="1" customWidth="1"/>
    <col min="11" max="11" width="13.7109375" style="0" customWidth="1"/>
    <col min="12" max="12" width="12.7109375" style="0" customWidth="1"/>
    <col min="13" max="13" width="9.28125" style="0" customWidth="1"/>
    <col min="14" max="14" width="10.28125" style="0" customWidth="1"/>
    <col min="15" max="15" width="5.140625" style="0" customWidth="1"/>
    <col min="16" max="16" width="4.8515625" style="0" customWidth="1"/>
    <col min="17" max="17" width="7.57421875" style="0" customWidth="1"/>
    <col min="18" max="18" width="9.8515625" style="0" customWidth="1"/>
    <col min="21" max="21" width="14.421875" style="0" customWidth="1"/>
  </cols>
  <sheetData>
    <row r="1" spans="1:14" s="10" customFormat="1" ht="24" customHeight="1" thickBot="1">
      <c r="A1" s="10" t="s">
        <v>18</v>
      </c>
      <c r="B1" s="38">
        <v>0.04</v>
      </c>
      <c r="C1" s="10" t="s">
        <v>42</v>
      </c>
      <c r="D1" s="54">
        <v>437560</v>
      </c>
      <c r="E1" s="10" t="s">
        <v>19</v>
      </c>
      <c r="F1" s="45" t="s">
        <v>18</v>
      </c>
      <c r="G1" s="19">
        <f>D1*$B$1</f>
        <v>17502.4</v>
      </c>
      <c r="H1" s="23" t="s">
        <v>19</v>
      </c>
      <c r="I1" s="21">
        <v>17370</v>
      </c>
      <c r="J1" s="10" t="s">
        <v>19</v>
      </c>
      <c r="K1" s="10" t="s">
        <v>28</v>
      </c>
      <c r="L1" s="22">
        <f>G1-I1</f>
        <v>132.40000000000146</v>
      </c>
      <c r="N1" s="20" t="s">
        <v>19</v>
      </c>
    </row>
    <row r="2" spans="10:17" ht="22.5" customHeight="1">
      <c r="J2" s="5" t="s">
        <v>25</v>
      </c>
      <c r="Q2" s="18" t="s">
        <v>20</v>
      </c>
    </row>
    <row r="3" spans="1:21" ht="21">
      <c r="A3" s="1" t="s">
        <v>0</v>
      </c>
      <c r="B3" s="132" t="s">
        <v>40</v>
      </c>
      <c r="C3" s="1" t="s">
        <v>1</v>
      </c>
      <c r="D3" s="134" t="s">
        <v>6</v>
      </c>
      <c r="E3" s="134" t="s">
        <v>41</v>
      </c>
      <c r="F3" s="6" t="s">
        <v>14</v>
      </c>
      <c r="G3" s="25" t="s">
        <v>21</v>
      </c>
      <c r="H3" s="6" t="s">
        <v>16</v>
      </c>
      <c r="I3" s="6" t="s">
        <v>2</v>
      </c>
      <c r="J3" s="13" t="s">
        <v>2</v>
      </c>
      <c r="K3" s="6" t="s">
        <v>14</v>
      </c>
      <c r="L3" s="6" t="s">
        <v>14</v>
      </c>
      <c r="M3" s="6" t="s">
        <v>26</v>
      </c>
      <c r="N3" s="6" t="s">
        <v>4</v>
      </c>
      <c r="Q3" s="17" t="s">
        <v>21</v>
      </c>
      <c r="R3" s="17" t="s">
        <v>22</v>
      </c>
      <c r="S3" s="17" t="s">
        <v>3</v>
      </c>
      <c r="U3" s="18" t="s">
        <v>43</v>
      </c>
    </row>
    <row r="4" spans="1:22" ht="21">
      <c r="A4" s="2" t="s">
        <v>5</v>
      </c>
      <c r="B4" s="133"/>
      <c r="C4" s="2"/>
      <c r="D4" s="135"/>
      <c r="E4" s="135"/>
      <c r="F4" s="7" t="s">
        <v>13</v>
      </c>
      <c r="G4" s="26" t="s">
        <v>27</v>
      </c>
      <c r="H4" s="7" t="s">
        <v>17</v>
      </c>
      <c r="I4" s="7" t="s">
        <v>17</v>
      </c>
      <c r="J4" s="14" t="s">
        <v>17</v>
      </c>
      <c r="K4" s="7" t="s">
        <v>15</v>
      </c>
      <c r="L4" s="7" t="s">
        <v>7</v>
      </c>
      <c r="M4" s="7" t="s">
        <v>27</v>
      </c>
      <c r="N4" s="7"/>
      <c r="Q4" s="56" t="s">
        <v>100</v>
      </c>
      <c r="R4" s="8" t="s">
        <v>101</v>
      </c>
      <c r="S4" s="15">
        <v>0</v>
      </c>
      <c r="U4" s="16" t="s">
        <v>44</v>
      </c>
      <c r="V4" s="9">
        <v>19430</v>
      </c>
    </row>
    <row r="5" spans="1:22" ht="21">
      <c r="A5" s="3">
        <v>1</v>
      </c>
      <c r="B5" s="3">
        <v>1</v>
      </c>
      <c r="C5" s="4" t="s">
        <v>50</v>
      </c>
      <c r="D5" s="4" t="s">
        <v>11</v>
      </c>
      <c r="E5" s="3" t="s">
        <v>44</v>
      </c>
      <c r="F5" s="9">
        <v>7370</v>
      </c>
      <c r="G5" s="27">
        <v>93</v>
      </c>
      <c r="H5" s="15">
        <f aca="true" t="shared" si="0" ref="H5:H44">VLOOKUP(G5,$Q$4:$T$43,3,FALSE)</f>
        <v>0.0435</v>
      </c>
      <c r="I5" s="12">
        <f>H5*F5</f>
        <v>320.59499999999997</v>
      </c>
      <c r="J5" s="9">
        <f aca="true" t="shared" si="1" ref="J5:J44">ROUNDUP(I5,-1)</f>
        <v>330</v>
      </c>
      <c r="K5" s="9">
        <f aca="true" t="shared" si="2" ref="K5:K44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23</v>
      </c>
      <c r="S5" s="15">
        <v>0</v>
      </c>
      <c r="U5" s="16" t="s">
        <v>45</v>
      </c>
      <c r="V5" s="9">
        <v>23970</v>
      </c>
    </row>
    <row r="6" spans="1:22" ht="21">
      <c r="A6" s="3">
        <v>2</v>
      </c>
      <c r="B6" s="3">
        <v>2</v>
      </c>
      <c r="C6" s="4" t="s">
        <v>51</v>
      </c>
      <c r="D6" s="4" t="s">
        <v>11</v>
      </c>
      <c r="E6" s="3" t="s">
        <v>44</v>
      </c>
      <c r="F6" s="47">
        <v>8160</v>
      </c>
      <c r="G6" s="27">
        <v>88</v>
      </c>
      <c r="H6" s="15">
        <f t="shared" si="0"/>
        <v>0.0435</v>
      </c>
      <c r="I6" s="12">
        <f aca="true" t="shared" si="3" ref="I6:I44">H6*F6</f>
        <v>354.96</v>
      </c>
      <c r="J6" s="9">
        <f t="shared" si="1"/>
        <v>360</v>
      </c>
      <c r="K6" s="9">
        <f t="shared" si="2"/>
        <v>8520</v>
      </c>
      <c r="L6" s="9">
        <f aca="true" t="shared" si="4" ref="L6:L44">VLOOKUP(E6,$U$4:$V$9,2,FALSE)</f>
        <v>19430</v>
      </c>
      <c r="M6" s="8" t="str">
        <f aca="true" t="shared" si="5" ref="M6:M44">VLOOKUP(G6,$Q$4:$T$43,2,FALSE)</f>
        <v>ดีมาก</v>
      </c>
      <c r="N6" s="8"/>
      <c r="Q6" s="8">
        <v>66</v>
      </c>
      <c r="R6" s="16" t="s">
        <v>23</v>
      </c>
      <c r="S6" s="15">
        <f>$S$5</f>
        <v>0</v>
      </c>
      <c r="U6" s="16" t="s">
        <v>46</v>
      </c>
      <c r="V6" s="9">
        <v>59790</v>
      </c>
    </row>
    <row r="7" spans="1:22" ht="21">
      <c r="A7" s="3">
        <v>3</v>
      </c>
      <c r="B7" s="3">
        <v>3</v>
      </c>
      <c r="C7" s="4" t="s">
        <v>52</v>
      </c>
      <c r="D7" s="4" t="s">
        <v>11</v>
      </c>
      <c r="E7" s="3" t="s">
        <v>44</v>
      </c>
      <c r="F7" s="47">
        <v>7770</v>
      </c>
      <c r="G7" s="27">
        <v>89</v>
      </c>
      <c r="H7" s="15">
        <f t="shared" si="0"/>
        <v>0.0435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23</v>
      </c>
      <c r="S7" s="15">
        <f aca="true" t="shared" si="6" ref="S7:S14">$S$5</f>
        <v>0</v>
      </c>
      <c r="U7" s="16" t="s">
        <v>47</v>
      </c>
      <c r="V7" s="9">
        <v>33360</v>
      </c>
    </row>
    <row r="8" spans="1:22" ht="21">
      <c r="A8" s="3">
        <v>4</v>
      </c>
      <c r="B8" s="3">
        <v>4</v>
      </c>
      <c r="C8" s="4" t="s">
        <v>53</v>
      </c>
      <c r="D8" s="4" t="s">
        <v>54</v>
      </c>
      <c r="E8" s="3" t="s">
        <v>45</v>
      </c>
      <c r="F8" s="47">
        <v>9050</v>
      </c>
      <c r="G8" s="27">
        <v>89</v>
      </c>
      <c r="H8" s="15">
        <f t="shared" si="0"/>
        <v>0.0435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23</v>
      </c>
      <c r="S8" s="15">
        <f t="shared" si="6"/>
        <v>0</v>
      </c>
      <c r="U8" s="16" t="s">
        <v>48</v>
      </c>
      <c r="V8" s="9">
        <v>42830</v>
      </c>
    </row>
    <row r="9" spans="1:22" ht="21">
      <c r="A9" s="3">
        <v>5</v>
      </c>
      <c r="B9" s="3">
        <v>5</v>
      </c>
      <c r="C9" s="4" t="s">
        <v>55</v>
      </c>
      <c r="D9" s="4" t="s">
        <v>69</v>
      </c>
      <c r="E9" s="3" t="s">
        <v>45</v>
      </c>
      <c r="F9" s="47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23</v>
      </c>
      <c r="S9" s="15">
        <f t="shared" si="6"/>
        <v>0</v>
      </c>
      <c r="U9" s="16" t="s">
        <v>49</v>
      </c>
      <c r="V9" s="9">
        <v>68350</v>
      </c>
    </row>
    <row r="10" spans="1:22" ht="24.75" customHeight="1">
      <c r="A10" s="3">
        <v>6</v>
      </c>
      <c r="B10" s="42">
        <v>6</v>
      </c>
      <c r="C10" s="43" t="s">
        <v>56</v>
      </c>
      <c r="D10" s="44" t="s">
        <v>57</v>
      </c>
      <c r="E10" s="42" t="s">
        <v>44</v>
      </c>
      <c r="F10" s="47">
        <v>6980</v>
      </c>
      <c r="G10" s="27">
        <v>89</v>
      </c>
      <c r="H10" s="15">
        <f t="shared" si="0"/>
        <v>0.0435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23</v>
      </c>
      <c r="S10" s="15">
        <f t="shared" si="6"/>
        <v>0</v>
      </c>
      <c r="U10" s="39"/>
      <c r="V10" s="40"/>
    </row>
    <row r="11" spans="1:22" ht="21">
      <c r="A11" s="3">
        <v>7</v>
      </c>
      <c r="B11" s="3">
        <v>7</v>
      </c>
      <c r="C11" s="4" t="s">
        <v>58</v>
      </c>
      <c r="D11" s="4" t="s">
        <v>59</v>
      </c>
      <c r="E11" s="3" t="s">
        <v>45</v>
      </c>
      <c r="F11" s="47">
        <v>8570</v>
      </c>
      <c r="G11" s="27">
        <v>98</v>
      </c>
      <c r="H11" s="15">
        <f t="shared" si="0"/>
        <v>0.053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23</v>
      </c>
      <c r="S11" s="15">
        <f t="shared" si="6"/>
        <v>0</v>
      </c>
      <c r="U11" s="5"/>
      <c r="V11" s="41"/>
    </row>
    <row r="12" spans="1:21" ht="21">
      <c r="A12" s="3">
        <v>8</v>
      </c>
      <c r="B12" s="3">
        <v>8</v>
      </c>
      <c r="C12" s="4" t="s">
        <v>60</v>
      </c>
      <c r="D12" s="4" t="s">
        <v>12</v>
      </c>
      <c r="E12" s="3" t="s">
        <v>47</v>
      </c>
      <c r="F12" s="47">
        <v>11050</v>
      </c>
      <c r="G12" s="27">
        <v>98</v>
      </c>
      <c r="H12" s="15">
        <f t="shared" si="0"/>
        <v>0.053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23</v>
      </c>
      <c r="S12" s="15">
        <f t="shared" si="6"/>
        <v>0</v>
      </c>
      <c r="U12" s="5"/>
    </row>
    <row r="13" spans="1:19" ht="21">
      <c r="A13" s="3">
        <v>9</v>
      </c>
      <c r="B13" s="3">
        <v>9</v>
      </c>
      <c r="C13" s="4" t="s">
        <v>61</v>
      </c>
      <c r="D13" s="4" t="s">
        <v>87</v>
      </c>
      <c r="E13" s="3" t="s">
        <v>47</v>
      </c>
      <c r="F13" s="47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23</v>
      </c>
      <c r="S13" s="15">
        <f t="shared" si="6"/>
        <v>0</v>
      </c>
    </row>
    <row r="14" spans="1:19" ht="21">
      <c r="A14" s="3">
        <v>10</v>
      </c>
      <c r="B14" s="3">
        <v>10</v>
      </c>
      <c r="C14" s="4" t="s">
        <v>62</v>
      </c>
      <c r="D14" s="4" t="s">
        <v>87</v>
      </c>
      <c r="E14" s="3" t="s">
        <v>47</v>
      </c>
      <c r="F14" s="47">
        <v>11610</v>
      </c>
      <c r="G14" s="27">
        <v>89</v>
      </c>
      <c r="H14" s="15">
        <f t="shared" si="0"/>
        <v>0.0435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55">
        <v>74</v>
      </c>
      <c r="R14" s="16" t="s">
        <v>23</v>
      </c>
      <c r="S14" s="15">
        <f t="shared" si="6"/>
        <v>0</v>
      </c>
    </row>
    <row r="15" spans="1:19" ht="21">
      <c r="A15" s="3">
        <v>11</v>
      </c>
      <c r="B15" s="3">
        <v>11</v>
      </c>
      <c r="C15" s="4" t="s">
        <v>63</v>
      </c>
      <c r="D15" s="4" t="s">
        <v>87</v>
      </c>
      <c r="E15" s="3" t="s">
        <v>47</v>
      </c>
      <c r="F15" s="47">
        <v>12200</v>
      </c>
      <c r="G15" s="27">
        <v>89</v>
      </c>
      <c r="H15" s="15">
        <f t="shared" si="0"/>
        <v>0.0435</v>
      </c>
      <c r="I15" s="12">
        <f t="shared" si="3"/>
        <v>530.6999999999999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5">
        <v>75</v>
      </c>
      <c r="R15" s="36" t="s">
        <v>24</v>
      </c>
      <c r="S15" s="37">
        <v>0.03</v>
      </c>
    </row>
    <row r="16" spans="1:19" ht="21">
      <c r="A16" s="3">
        <v>12</v>
      </c>
      <c r="B16" s="3">
        <v>12</v>
      </c>
      <c r="C16" s="4" t="s">
        <v>64</v>
      </c>
      <c r="D16" s="4" t="s">
        <v>87</v>
      </c>
      <c r="E16" s="3" t="s">
        <v>47</v>
      </c>
      <c r="F16" s="47">
        <v>12200</v>
      </c>
      <c r="G16" s="27">
        <v>89</v>
      </c>
      <c r="H16" s="15">
        <f t="shared" si="0"/>
        <v>0.0435</v>
      </c>
      <c r="I16" s="12">
        <f t="shared" si="3"/>
        <v>530.6999999999999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24</v>
      </c>
      <c r="S16" s="15">
        <f aca="true" t="shared" si="7" ref="S16:S24">$S$15</f>
        <v>0.03</v>
      </c>
    </row>
    <row r="17" spans="1:19" ht="21">
      <c r="A17" s="3">
        <v>13</v>
      </c>
      <c r="B17" s="3">
        <v>13</v>
      </c>
      <c r="C17" s="4" t="s">
        <v>65</v>
      </c>
      <c r="D17" s="4" t="s">
        <v>87</v>
      </c>
      <c r="E17" s="3" t="s">
        <v>47</v>
      </c>
      <c r="F17" s="47">
        <v>10010</v>
      </c>
      <c r="G17" s="27">
        <v>88</v>
      </c>
      <c r="H17" s="15">
        <f t="shared" si="0"/>
        <v>0.0435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24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67</v>
      </c>
      <c r="D18" s="4" t="s">
        <v>8</v>
      </c>
      <c r="E18" s="3" t="s">
        <v>47</v>
      </c>
      <c r="F18" s="47">
        <v>11610</v>
      </c>
      <c r="G18" s="27">
        <v>89</v>
      </c>
      <c r="H18" s="15">
        <f t="shared" si="0"/>
        <v>0.0435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24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68</v>
      </c>
      <c r="D19" s="4" t="s">
        <v>8</v>
      </c>
      <c r="E19" s="3" t="s">
        <v>47</v>
      </c>
      <c r="F19" s="47">
        <v>11610</v>
      </c>
      <c r="G19" s="27">
        <v>88</v>
      </c>
      <c r="H19" s="15">
        <f t="shared" si="0"/>
        <v>0.0435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24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29" t="s">
        <v>70</v>
      </c>
      <c r="D20" s="29" t="s">
        <v>71</v>
      </c>
      <c r="E20" s="28" t="s">
        <v>48</v>
      </c>
      <c r="F20" s="61">
        <v>10850</v>
      </c>
      <c r="G20" s="30">
        <v>88</v>
      </c>
      <c r="H20" s="31">
        <f t="shared" si="0"/>
        <v>0.0435</v>
      </c>
      <c r="I20" s="32">
        <f t="shared" si="3"/>
        <v>471.97499999999997</v>
      </c>
      <c r="J20" s="30">
        <f t="shared" si="1"/>
        <v>480</v>
      </c>
      <c r="K20" s="30">
        <f t="shared" si="2"/>
        <v>11330</v>
      </c>
      <c r="L20" s="30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24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29" t="s">
        <v>72</v>
      </c>
      <c r="D21" s="29" t="s">
        <v>71</v>
      </c>
      <c r="E21" s="28" t="s">
        <v>48</v>
      </c>
      <c r="F21" s="61">
        <v>11400</v>
      </c>
      <c r="G21" s="30">
        <v>88</v>
      </c>
      <c r="H21" s="31">
        <f t="shared" si="0"/>
        <v>0.0435</v>
      </c>
      <c r="I21" s="32">
        <f t="shared" si="3"/>
        <v>495.9</v>
      </c>
      <c r="J21" s="30">
        <f t="shared" si="1"/>
        <v>500</v>
      </c>
      <c r="K21" s="30">
        <f t="shared" si="2"/>
        <v>11900</v>
      </c>
      <c r="L21" s="30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24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73</v>
      </c>
      <c r="D22" s="4" t="s">
        <v>87</v>
      </c>
      <c r="E22" s="3" t="s">
        <v>49</v>
      </c>
      <c r="F22" s="61">
        <v>20610</v>
      </c>
      <c r="G22" s="30">
        <v>88</v>
      </c>
      <c r="H22" s="31">
        <f t="shared" si="0"/>
        <v>0.0435</v>
      </c>
      <c r="I22" s="32">
        <f t="shared" si="3"/>
        <v>896.535</v>
      </c>
      <c r="J22" s="30">
        <f t="shared" si="1"/>
        <v>900</v>
      </c>
      <c r="K22" s="30">
        <f t="shared" si="2"/>
        <v>21510</v>
      </c>
      <c r="L22" s="30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24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74</v>
      </c>
      <c r="D23" s="4" t="s">
        <v>87</v>
      </c>
      <c r="E23" s="3" t="s">
        <v>49</v>
      </c>
      <c r="F23" s="47">
        <v>19020</v>
      </c>
      <c r="G23" s="27">
        <v>90</v>
      </c>
      <c r="H23" s="15">
        <f t="shared" si="0"/>
        <v>0.0435</v>
      </c>
      <c r="I23" s="12">
        <f t="shared" si="3"/>
        <v>827.3699999999999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24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75</v>
      </c>
      <c r="D24" s="4" t="s">
        <v>87</v>
      </c>
      <c r="E24" s="3" t="s">
        <v>47</v>
      </c>
      <c r="F24" s="47">
        <v>12810</v>
      </c>
      <c r="G24" s="27">
        <v>89</v>
      </c>
      <c r="H24" s="15">
        <f t="shared" si="0"/>
        <v>0.0435</v>
      </c>
      <c r="I24" s="12">
        <f t="shared" si="3"/>
        <v>557.235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24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76</v>
      </c>
      <c r="D25" s="4" t="s">
        <v>77</v>
      </c>
      <c r="E25" s="3" t="s">
        <v>47</v>
      </c>
      <c r="F25" s="47">
        <v>12200</v>
      </c>
      <c r="G25" s="27">
        <v>94</v>
      </c>
      <c r="H25" s="15">
        <f t="shared" si="0"/>
        <v>0.0435</v>
      </c>
      <c r="I25" s="12">
        <f t="shared" si="3"/>
        <v>530.6999999999999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5">
        <v>85</v>
      </c>
      <c r="R25" s="36" t="s">
        <v>9</v>
      </c>
      <c r="S25" s="37">
        <v>0.0435</v>
      </c>
    </row>
    <row r="26" spans="1:19" ht="21">
      <c r="A26" s="3">
        <v>22</v>
      </c>
      <c r="B26" s="3">
        <v>22</v>
      </c>
      <c r="C26" s="4" t="s">
        <v>78</v>
      </c>
      <c r="D26" s="4" t="s">
        <v>11</v>
      </c>
      <c r="E26" s="3" t="s">
        <v>44</v>
      </c>
      <c r="F26" s="47">
        <v>7370</v>
      </c>
      <c r="G26" s="27">
        <v>94</v>
      </c>
      <c r="H26" s="15">
        <f t="shared" si="0"/>
        <v>0.0435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9</v>
      </c>
      <c r="S26" s="15">
        <f aca="true" t="shared" si="8" ref="S26:S34">$S$25</f>
        <v>0.0435</v>
      </c>
    </row>
    <row r="27" spans="1:19" ht="21">
      <c r="A27" s="3">
        <v>23</v>
      </c>
      <c r="B27" s="3">
        <v>23</v>
      </c>
      <c r="C27" s="4" t="s">
        <v>79</v>
      </c>
      <c r="D27" s="4" t="s">
        <v>11</v>
      </c>
      <c r="E27" s="3" t="s">
        <v>44</v>
      </c>
      <c r="F27" s="47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9</v>
      </c>
      <c r="S27" s="15">
        <f t="shared" si="8"/>
        <v>0.0435</v>
      </c>
    </row>
    <row r="28" spans="1:19" ht="21">
      <c r="A28" s="3">
        <v>24</v>
      </c>
      <c r="B28" s="3">
        <v>24</v>
      </c>
      <c r="C28" s="4" t="s">
        <v>80</v>
      </c>
      <c r="D28" s="4" t="s">
        <v>82</v>
      </c>
      <c r="E28" s="3" t="s">
        <v>47</v>
      </c>
      <c r="F28" s="47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9</v>
      </c>
      <c r="S28" s="15">
        <f t="shared" si="8"/>
        <v>0.0435</v>
      </c>
    </row>
    <row r="29" spans="1:19" ht="21">
      <c r="A29" s="3">
        <v>25</v>
      </c>
      <c r="B29" s="3">
        <v>25</v>
      </c>
      <c r="C29" s="4" t="s">
        <v>81</v>
      </c>
      <c r="D29" s="4" t="s">
        <v>82</v>
      </c>
      <c r="E29" s="3" t="s">
        <v>47</v>
      </c>
      <c r="F29" s="47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9</v>
      </c>
      <c r="S29" s="15">
        <f t="shared" si="8"/>
        <v>0.0435</v>
      </c>
    </row>
    <row r="30" spans="1:19" ht="21">
      <c r="A30" s="3">
        <v>26</v>
      </c>
      <c r="B30" s="3">
        <v>26</v>
      </c>
      <c r="C30" s="4" t="s">
        <v>83</v>
      </c>
      <c r="D30" s="4" t="s">
        <v>87</v>
      </c>
      <c r="E30" s="3" t="s">
        <v>47</v>
      </c>
      <c r="F30" s="47">
        <v>10010</v>
      </c>
      <c r="G30" s="27">
        <v>89</v>
      </c>
      <c r="H30" s="15">
        <f t="shared" si="0"/>
        <v>0.0435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0">
        <v>90</v>
      </c>
      <c r="R30" s="16" t="s">
        <v>9</v>
      </c>
      <c r="S30" s="15">
        <f t="shared" si="8"/>
        <v>0.0435</v>
      </c>
    </row>
    <row r="31" spans="1:19" ht="21">
      <c r="A31" s="3">
        <v>27</v>
      </c>
      <c r="B31" s="3">
        <v>27</v>
      </c>
      <c r="C31" s="4" t="s">
        <v>84</v>
      </c>
      <c r="D31" s="4" t="s">
        <v>85</v>
      </c>
      <c r="E31" s="3" t="s">
        <v>45</v>
      </c>
      <c r="F31" s="47">
        <v>8160</v>
      </c>
      <c r="G31" s="27">
        <v>85</v>
      </c>
      <c r="H31" s="15">
        <f t="shared" si="0"/>
        <v>0.0435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9</v>
      </c>
      <c r="S31" s="15">
        <f t="shared" si="8"/>
        <v>0.0435</v>
      </c>
    </row>
    <row r="32" spans="1:19" ht="21">
      <c r="A32" s="3">
        <v>28</v>
      </c>
      <c r="B32" s="3">
        <v>28</v>
      </c>
      <c r="C32" s="4" t="s">
        <v>86</v>
      </c>
      <c r="D32" s="4" t="s">
        <v>8</v>
      </c>
      <c r="E32" s="3" t="s">
        <v>47</v>
      </c>
      <c r="F32" s="47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9</v>
      </c>
      <c r="S32" s="15">
        <f t="shared" si="8"/>
        <v>0.0435</v>
      </c>
    </row>
    <row r="33" spans="1:19" ht="21">
      <c r="A33" s="3">
        <v>29</v>
      </c>
      <c r="B33" s="3">
        <v>29</v>
      </c>
      <c r="C33" s="4" t="s">
        <v>93</v>
      </c>
      <c r="D33" s="4" t="s">
        <v>8</v>
      </c>
      <c r="E33" s="3" t="s">
        <v>47</v>
      </c>
      <c r="F33" s="47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9</v>
      </c>
      <c r="S33" s="15">
        <f t="shared" si="8"/>
        <v>0.0435</v>
      </c>
    </row>
    <row r="34" spans="1:19" ht="21">
      <c r="A34" s="3">
        <v>30</v>
      </c>
      <c r="B34" s="3">
        <v>30</v>
      </c>
      <c r="C34" s="4" t="s">
        <v>94</v>
      </c>
      <c r="D34" s="4" t="s">
        <v>8</v>
      </c>
      <c r="E34" s="3" t="s">
        <v>47</v>
      </c>
      <c r="F34" s="47">
        <v>12200</v>
      </c>
      <c r="G34" s="27">
        <v>97</v>
      </c>
      <c r="H34" s="15">
        <f>VLOOKUP(G34,$Q$4:$T$40,3,FALSE)</f>
        <v>0.053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9</v>
      </c>
      <c r="S34" s="15">
        <f t="shared" si="8"/>
        <v>0.0435</v>
      </c>
    </row>
    <row r="35" spans="1:19" ht="21">
      <c r="A35" s="3">
        <v>31</v>
      </c>
      <c r="B35" s="3">
        <v>31</v>
      </c>
      <c r="C35" s="4" t="s">
        <v>95</v>
      </c>
      <c r="D35" s="4" t="s">
        <v>8</v>
      </c>
      <c r="E35" s="3" t="s">
        <v>47</v>
      </c>
      <c r="F35" s="47">
        <v>12810</v>
      </c>
      <c r="G35" s="27">
        <v>89</v>
      </c>
      <c r="H35" s="15">
        <f t="shared" si="0"/>
        <v>0.0435</v>
      </c>
      <c r="I35" s="12">
        <f t="shared" si="3"/>
        <v>557.235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5">
        <v>95</v>
      </c>
      <c r="R35" s="36" t="s">
        <v>102</v>
      </c>
      <c r="S35" s="37">
        <v>0.053</v>
      </c>
    </row>
    <row r="36" spans="1:19" ht="21">
      <c r="A36" s="3">
        <v>32</v>
      </c>
      <c r="B36" s="3">
        <v>32</v>
      </c>
      <c r="C36" s="4" t="s">
        <v>96</v>
      </c>
      <c r="D36" s="4" t="s">
        <v>87</v>
      </c>
      <c r="E36" s="3" t="s">
        <v>47</v>
      </c>
      <c r="F36" s="47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102</v>
      </c>
      <c r="S36" s="15">
        <f>$S$35</f>
        <v>0.053</v>
      </c>
    </row>
    <row r="37" spans="1:19" ht="21">
      <c r="A37" s="3">
        <v>33</v>
      </c>
      <c r="B37" s="3">
        <v>33</v>
      </c>
      <c r="C37" s="4" t="s">
        <v>97</v>
      </c>
      <c r="D37" s="4" t="s">
        <v>66</v>
      </c>
      <c r="E37" s="3" t="s">
        <v>47</v>
      </c>
      <c r="F37" s="47">
        <v>12810</v>
      </c>
      <c r="G37" s="27">
        <v>92</v>
      </c>
      <c r="H37" s="15">
        <f t="shared" si="0"/>
        <v>0.0435</v>
      </c>
      <c r="I37" s="12">
        <f t="shared" si="3"/>
        <v>557.235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102</v>
      </c>
      <c r="S37" s="15">
        <f>$S$35</f>
        <v>0.053</v>
      </c>
    </row>
    <row r="38" spans="1:19" ht="21">
      <c r="A38" s="3">
        <v>34</v>
      </c>
      <c r="B38" s="3">
        <v>34</v>
      </c>
      <c r="C38" s="4" t="s">
        <v>98</v>
      </c>
      <c r="D38" s="4" t="s">
        <v>87</v>
      </c>
      <c r="E38" s="3" t="s">
        <v>47</v>
      </c>
      <c r="F38" s="47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102</v>
      </c>
      <c r="S38" s="15">
        <f>$S$35</f>
        <v>0.053</v>
      </c>
    </row>
    <row r="39" spans="1:19" ht="21">
      <c r="A39" s="3">
        <v>35</v>
      </c>
      <c r="B39" s="3">
        <v>35</v>
      </c>
      <c r="C39" s="4" t="s">
        <v>99</v>
      </c>
      <c r="D39" s="4" t="s">
        <v>8</v>
      </c>
      <c r="E39" s="3" t="s">
        <v>47</v>
      </c>
      <c r="F39" s="47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102</v>
      </c>
      <c r="S39" s="15">
        <f>$S$35</f>
        <v>0.053</v>
      </c>
    </row>
    <row r="40" spans="1:19" ht="21">
      <c r="A40" s="3">
        <v>36</v>
      </c>
      <c r="B40" s="3">
        <v>36</v>
      </c>
      <c r="C40" s="4" t="s">
        <v>92</v>
      </c>
      <c r="D40" s="4" t="s">
        <v>8</v>
      </c>
      <c r="E40" s="3" t="s">
        <v>47</v>
      </c>
      <c r="F40" s="47">
        <v>12200</v>
      </c>
      <c r="G40" s="27">
        <v>88</v>
      </c>
      <c r="H40" s="15">
        <f t="shared" si="0"/>
        <v>0.0435</v>
      </c>
      <c r="I40" s="12">
        <f t="shared" si="3"/>
        <v>530.6999999999999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0">
        <v>100</v>
      </c>
      <c r="R40" s="16" t="s">
        <v>102</v>
      </c>
      <c r="S40" s="15">
        <f>$S$35</f>
        <v>0.053</v>
      </c>
    </row>
    <row r="41" spans="1:19" ht="21">
      <c r="A41" s="3">
        <v>37</v>
      </c>
      <c r="B41" s="3">
        <v>37</v>
      </c>
      <c r="C41" s="4" t="s">
        <v>91</v>
      </c>
      <c r="D41" s="4" t="s">
        <v>8</v>
      </c>
      <c r="E41" s="3" t="s">
        <v>47</v>
      </c>
      <c r="F41" s="47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57"/>
      <c r="R41" s="39"/>
      <c r="S41" s="58"/>
    </row>
    <row r="42" spans="1:19" ht="21">
      <c r="A42" s="3">
        <v>38</v>
      </c>
      <c r="B42" s="3">
        <v>38</v>
      </c>
      <c r="C42" s="4" t="s">
        <v>90</v>
      </c>
      <c r="D42" s="4" t="s">
        <v>8</v>
      </c>
      <c r="E42" s="3" t="s">
        <v>47</v>
      </c>
      <c r="F42" s="47">
        <v>12810</v>
      </c>
      <c r="G42" s="27">
        <v>89</v>
      </c>
      <c r="H42" s="15">
        <f t="shared" si="0"/>
        <v>0.0435</v>
      </c>
      <c r="I42" s="12">
        <f t="shared" si="3"/>
        <v>557.235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R42" s="5"/>
      <c r="S42" s="59"/>
    </row>
    <row r="43" spans="1:19" ht="21">
      <c r="A43" s="3">
        <v>39</v>
      </c>
      <c r="B43" s="3">
        <v>39</v>
      </c>
      <c r="C43" s="4" t="s">
        <v>88</v>
      </c>
      <c r="D43" s="4" t="s">
        <v>11</v>
      </c>
      <c r="E43" s="3" t="s">
        <v>44</v>
      </c>
      <c r="F43" s="47">
        <v>8160</v>
      </c>
      <c r="G43" s="27">
        <v>87</v>
      </c>
      <c r="H43" s="15">
        <f t="shared" si="0"/>
        <v>0.0435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R43" s="5"/>
      <c r="S43" s="59"/>
    </row>
    <row r="44" spans="1:19" ht="21.75" thickBot="1">
      <c r="A44" s="3">
        <v>40</v>
      </c>
      <c r="B44" s="3">
        <v>40</v>
      </c>
      <c r="C44" s="4" t="s">
        <v>89</v>
      </c>
      <c r="D44" s="4" t="s">
        <v>11</v>
      </c>
      <c r="E44" s="3" t="s">
        <v>44</v>
      </c>
      <c r="F44" s="52">
        <v>7770</v>
      </c>
      <c r="G44" s="27">
        <v>85</v>
      </c>
      <c r="H44" s="15">
        <f t="shared" si="0"/>
        <v>0.0435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R44" s="5"/>
      <c r="S44" s="59"/>
    </row>
    <row r="45" spans="5:19" ht="21.75" thickBot="1">
      <c r="E45" s="51" t="s">
        <v>32</v>
      </c>
      <c r="F45" s="53">
        <f>SUM(F5:F44)</f>
        <v>437560</v>
      </c>
      <c r="I45" s="11"/>
      <c r="J45" s="33">
        <f>SUM(J5:J44)</f>
        <v>17370</v>
      </c>
      <c r="L45" s="50"/>
      <c r="R45" s="5"/>
      <c r="S45" s="59"/>
    </row>
    <row r="49" ht="15.75">
      <c r="E49" s="62" t="s">
        <v>103</v>
      </c>
    </row>
    <row r="50" spans="5:7" ht="12.75">
      <c r="E50" s="34" t="s">
        <v>37</v>
      </c>
      <c r="F50" s="34" t="s">
        <v>39</v>
      </c>
      <c r="G50" s="34" t="s">
        <v>38</v>
      </c>
    </row>
    <row r="51" spans="5:7" ht="12.75">
      <c r="E51" s="16" t="s">
        <v>30</v>
      </c>
      <c r="F51" s="48">
        <f>S40</f>
        <v>0.053</v>
      </c>
      <c r="G51" s="8">
        <f>COUNTIF($H$5:$H$44,"=5.50%")</f>
        <v>0</v>
      </c>
    </row>
    <row r="52" spans="5:7" ht="12.75">
      <c r="E52" s="16" t="s">
        <v>31</v>
      </c>
      <c r="F52" s="48">
        <f>S35</f>
        <v>0.053</v>
      </c>
      <c r="G52" s="8">
        <f>COUNTIF($H$5:$H$44,"=5.0%")</f>
        <v>0</v>
      </c>
    </row>
    <row r="53" spans="5:7" ht="12.75">
      <c r="E53" s="16" t="s">
        <v>33</v>
      </c>
      <c r="F53" s="48">
        <f>S30</f>
        <v>0.0435</v>
      </c>
      <c r="G53" s="8">
        <f>COUNTIF($H$5:$H$44,"=3.8%")</f>
        <v>0</v>
      </c>
    </row>
    <row r="54" spans="5:7" ht="12.75">
      <c r="E54" s="16" t="s">
        <v>34</v>
      </c>
      <c r="F54" s="48">
        <f>S25</f>
        <v>0.0435</v>
      </c>
      <c r="G54" s="8">
        <f>COUNTIF($H$5:$H$44,"=3.60%")</f>
        <v>0</v>
      </c>
    </row>
    <row r="55" spans="5:7" ht="12.75">
      <c r="E55" s="16" t="s">
        <v>35</v>
      </c>
      <c r="F55" s="48">
        <f>S15</f>
        <v>0.03</v>
      </c>
      <c r="G55" s="8">
        <f>COUNTIF($H$5:$H$44,"=2.60%")</f>
        <v>0</v>
      </c>
    </row>
    <row r="56" spans="5:7" ht="12.75">
      <c r="E56" s="16" t="s">
        <v>36</v>
      </c>
      <c r="F56" s="48">
        <f>S5</f>
        <v>0</v>
      </c>
      <c r="G56" s="8">
        <f>COUNTIF($H$5:$H$44,"=0%")</f>
        <v>2</v>
      </c>
    </row>
    <row r="57" spans="5:7" ht="12.75">
      <c r="E57" s="8"/>
      <c r="F57" s="49"/>
      <c r="G57" s="17">
        <f>SUM(G51:G56)</f>
        <v>2</v>
      </c>
    </row>
  </sheetData>
  <sheetProtection/>
  <mergeCells count="3"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zoomScalePageLayoutView="0" workbookViewId="0" topLeftCell="A1">
      <selection activeCell="F3" sqref="F3"/>
    </sheetView>
  </sheetViews>
  <sheetFormatPr defaultColWidth="9.140625" defaultRowHeight="12.75"/>
  <cols>
    <col min="5" max="5" width="18.421875" style="0" bestFit="1" customWidth="1"/>
    <col min="6" max="6" width="33.7109375" style="0" customWidth="1"/>
    <col min="10" max="10" width="9.8515625" style="0" bestFit="1" customWidth="1"/>
    <col min="11" max="11" width="12.421875" style="0" bestFit="1" customWidth="1"/>
    <col min="12" max="13" width="0" style="0" hidden="1" customWidth="1"/>
  </cols>
  <sheetData>
    <row r="2" spans="6:13" ht="12.75">
      <c r="F2" s="5" t="s">
        <v>107</v>
      </c>
      <c r="K2" s="5" t="s">
        <v>108</v>
      </c>
      <c r="L2" s="63" t="s">
        <v>114</v>
      </c>
      <c r="M2" s="63" t="s">
        <v>115</v>
      </c>
    </row>
    <row r="3" spans="5:16" ht="12.75">
      <c r="E3" s="5" t="s">
        <v>102</v>
      </c>
      <c r="F3" s="5"/>
      <c r="J3" s="5" t="s">
        <v>102</v>
      </c>
      <c r="K3" s="5" t="s">
        <v>104</v>
      </c>
      <c r="L3" s="5">
        <v>80</v>
      </c>
      <c r="M3">
        <v>100</v>
      </c>
      <c r="P3" s="5" t="s">
        <v>10</v>
      </c>
    </row>
    <row r="4" spans="5:16" ht="12.75">
      <c r="E4" s="5" t="s">
        <v>9</v>
      </c>
      <c r="J4" s="5" t="s">
        <v>24</v>
      </c>
      <c r="K4" s="5" t="s">
        <v>105</v>
      </c>
      <c r="L4" s="5">
        <v>60</v>
      </c>
      <c r="M4">
        <v>79.99</v>
      </c>
      <c r="P4" s="5" t="s">
        <v>29</v>
      </c>
    </row>
    <row r="5" spans="5:16" ht="12.75">
      <c r="E5" s="5" t="s">
        <v>24</v>
      </c>
      <c r="J5" s="5" t="s">
        <v>112</v>
      </c>
      <c r="K5" s="5" t="s">
        <v>106</v>
      </c>
      <c r="L5" s="5">
        <v>0</v>
      </c>
      <c r="M5">
        <v>59.99</v>
      </c>
      <c r="P5" s="5" t="s">
        <v>116</v>
      </c>
    </row>
    <row r="6" spans="5:16" ht="12.75">
      <c r="E6" s="5" t="s">
        <v>23</v>
      </c>
      <c r="P6" s="5" t="s">
        <v>117</v>
      </c>
    </row>
    <row r="7" spans="5:16" ht="12.75">
      <c r="E7" s="5" t="s">
        <v>101</v>
      </c>
      <c r="F7" s="5" t="s">
        <v>113</v>
      </c>
      <c r="P7" s="5" t="s">
        <v>118</v>
      </c>
    </row>
    <row r="11" ht="12.75">
      <c r="E11" s="5" t="s">
        <v>109</v>
      </c>
    </row>
    <row r="12" ht="12.75">
      <c r="E12" s="5" t="s">
        <v>110</v>
      </c>
    </row>
    <row r="13" ht="12.75">
      <c r="E13" s="5" t="s">
        <v>111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0"/>
  <sheetViews>
    <sheetView tabSelected="1" zoomScale="98" zoomScaleNormal="98" zoomScalePageLayoutView="0" workbookViewId="0" topLeftCell="A460">
      <selection activeCell="F478" sqref="F478"/>
    </sheetView>
  </sheetViews>
  <sheetFormatPr defaultColWidth="9.140625" defaultRowHeight="12.75"/>
  <cols>
    <col min="1" max="1" width="6.140625" style="96" customWidth="1"/>
    <col min="2" max="2" width="27.57421875" style="96" customWidth="1"/>
    <col min="3" max="3" width="25.140625" style="96" customWidth="1"/>
    <col min="4" max="4" width="11.00390625" style="96" customWidth="1"/>
    <col min="5" max="5" width="8.7109375" style="96" customWidth="1"/>
    <col min="6" max="6" width="26.28125" style="96" customWidth="1"/>
    <col min="7" max="7" width="10.8515625" style="96" customWidth="1"/>
    <col min="8" max="16384" width="9.140625" style="96" customWidth="1"/>
  </cols>
  <sheetData>
    <row r="1" spans="1:7" s="65" customFormat="1" ht="24" customHeight="1">
      <c r="A1" s="136" t="s">
        <v>602</v>
      </c>
      <c r="B1" s="136"/>
      <c r="C1" s="136"/>
      <c r="D1" s="136"/>
      <c r="E1" s="136"/>
      <c r="F1" s="136"/>
      <c r="G1" s="64"/>
    </row>
    <row r="2" spans="1:7" s="65" customFormat="1" ht="24" customHeight="1">
      <c r="A2" s="136" t="s">
        <v>589</v>
      </c>
      <c r="B2" s="136"/>
      <c r="C2" s="136"/>
      <c r="D2" s="136"/>
      <c r="E2" s="136"/>
      <c r="F2" s="136"/>
      <c r="G2" s="64"/>
    </row>
    <row r="3" spans="1:5" s="65" customFormat="1" ht="21.75" customHeight="1">
      <c r="A3" s="64"/>
      <c r="B3" s="64"/>
      <c r="C3" s="64"/>
      <c r="D3" s="64"/>
      <c r="E3" s="64"/>
    </row>
    <row r="4" spans="1:7" s="64" customFormat="1" ht="61.5" customHeight="1">
      <c r="A4" s="66" t="s">
        <v>119</v>
      </c>
      <c r="B4" s="66" t="s">
        <v>121</v>
      </c>
      <c r="C4" s="67" t="s">
        <v>502</v>
      </c>
      <c r="D4" s="66" t="s">
        <v>500</v>
      </c>
      <c r="E4" s="67" t="s">
        <v>120</v>
      </c>
      <c r="F4" s="66" t="s">
        <v>4</v>
      </c>
      <c r="G4" s="68"/>
    </row>
    <row r="5" spans="1:7" s="75" customFormat="1" ht="25.5" customHeight="1">
      <c r="A5" s="69"/>
      <c r="B5" s="70"/>
      <c r="C5" s="124" t="s">
        <v>580</v>
      </c>
      <c r="D5" s="71"/>
      <c r="E5" s="125"/>
      <c r="F5" s="69"/>
      <c r="G5" s="74"/>
    </row>
    <row r="6" spans="1:7" s="75" customFormat="1" ht="25.5" customHeight="1">
      <c r="A6" s="69">
        <v>1</v>
      </c>
      <c r="B6" s="76" t="s">
        <v>202</v>
      </c>
      <c r="C6" s="80" t="s">
        <v>11</v>
      </c>
      <c r="D6" s="69" t="s">
        <v>44</v>
      </c>
      <c r="E6" s="74">
        <v>299</v>
      </c>
      <c r="F6" s="129" t="s">
        <v>622</v>
      </c>
      <c r="G6" s="74"/>
    </row>
    <row r="7" spans="1:7" s="75" customFormat="1" ht="25.5" customHeight="1">
      <c r="A7" s="69">
        <v>2</v>
      </c>
      <c r="B7" s="76" t="s">
        <v>518</v>
      </c>
      <c r="C7" s="80" t="s">
        <v>12</v>
      </c>
      <c r="D7" s="69" t="s">
        <v>47</v>
      </c>
      <c r="E7" s="74">
        <v>1090</v>
      </c>
      <c r="F7" s="129" t="s">
        <v>623</v>
      </c>
      <c r="G7" s="74"/>
    </row>
    <row r="8" spans="1:7" s="75" customFormat="1" ht="25.5" customHeight="1">
      <c r="A8" s="69"/>
      <c r="B8" s="70"/>
      <c r="C8" s="124" t="s">
        <v>124</v>
      </c>
      <c r="D8" s="71"/>
      <c r="E8" s="125"/>
      <c r="F8" s="69"/>
      <c r="G8" s="74"/>
    </row>
    <row r="9" spans="1:7" s="75" customFormat="1" ht="25.5" customHeight="1">
      <c r="A9" s="69">
        <v>3</v>
      </c>
      <c r="B9" s="70" t="s">
        <v>127</v>
      </c>
      <c r="C9" s="97" t="s">
        <v>11</v>
      </c>
      <c r="D9" s="69" t="s">
        <v>44</v>
      </c>
      <c r="E9" s="74">
        <v>1085</v>
      </c>
      <c r="F9" s="77"/>
      <c r="G9" s="84"/>
    </row>
    <row r="10" spans="1:7" s="75" customFormat="1" ht="25.5" customHeight="1">
      <c r="A10" s="69">
        <v>4</v>
      </c>
      <c r="B10" s="70" t="s">
        <v>125</v>
      </c>
      <c r="C10" s="97" t="s">
        <v>87</v>
      </c>
      <c r="D10" s="69" t="s">
        <v>47</v>
      </c>
      <c r="E10" s="74">
        <v>1086</v>
      </c>
      <c r="F10" s="69"/>
      <c r="G10" s="74"/>
    </row>
    <row r="11" spans="1:7" s="75" customFormat="1" ht="25.5" customHeight="1">
      <c r="A11" s="69">
        <v>5</v>
      </c>
      <c r="B11" s="70" t="s">
        <v>126</v>
      </c>
      <c r="C11" s="97" t="s">
        <v>87</v>
      </c>
      <c r="D11" s="69" t="s">
        <v>47</v>
      </c>
      <c r="E11" s="74">
        <v>1087</v>
      </c>
      <c r="F11" s="69"/>
      <c r="G11" s="74"/>
    </row>
    <row r="12" spans="1:7" s="75" customFormat="1" ht="25.5" customHeight="1">
      <c r="A12" s="69">
        <v>6</v>
      </c>
      <c r="B12" s="70" t="s">
        <v>128</v>
      </c>
      <c r="C12" s="97" t="s">
        <v>11</v>
      </c>
      <c r="D12" s="69" t="s">
        <v>44</v>
      </c>
      <c r="E12" s="74">
        <v>1088</v>
      </c>
      <c r="F12" s="77"/>
      <c r="G12" s="74"/>
    </row>
    <row r="13" spans="1:7" s="75" customFormat="1" ht="25.5" customHeight="1">
      <c r="A13" s="69"/>
      <c r="B13" s="70"/>
      <c r="C13" s="124" t="s">
        <v>129</v>
      </c>
      <c r="D13" s="71"/>
      <c r="E13" s="125"/>
      <c r="F13" s="69"/>
      <c r="G13" s="74"/>
    </row>
    <row r="14" spans="1:7" s="75" customFormat="1" ht="25.5" customHeight="1">
      <c r="A14" s="69">
        <v>7</v>
      </c>
      <c r="B14" s="70" t="s">
        <v>133</v>
      </c>
      <c r="C14" s="97" t="s">
        <v>57</v>
      </c>
      <c r="D14" s="69" t="s">
        <v>44</v>
      </c>
      <c r="E14" s="74">
        <v>59</v>
      </c>
      <c r="F14" s="77"/>
      <c r="G14" s="78"/>
    </row>
    <row r="15" spans="1:7" s="75" customFormat="1" ht="25.5" customHeight="1">
      <c r="A15" s="69">
        <v>8</v>
      </c>
      <c r="B15" s="70" t="s">
        <v>130</v>
      </c>
      <c r="C15" s="97" t="s">
        <v>77</v>
      </c>
      <c r="D15" s="69" t="s">
        <v>47</v>
      </c>
      <c r="E15" s="74">
        <v>1082</v>
      </c>
      <c r="F15" s="69"/>
      <c r="G15" s="74"/>
    </row>
    <row r="16" spans="1:7" s="75" customFormat="1" ht="25.5" customHeight="1">
      <c r="A16" s="69">
        <v>9</v>
      </c>
      <c r="B16" s="70" t="s">
        <v>131</v>
      </c>
      <c r="C16" s="97" t="s">
        <v>77</v>
      </c>
      <c r="D16" s="69" t="s">
        <v>47</v>
      </c>
      <c r="E16" s="74">
        <v>1083</v>
      </c>
      <c r="F16" s="69"/>
      <c r="G16" s="74"/>
    </row>
    <row r="17" spans="1:7" s="75" customFormat="1" ht="25.5" customHeight="1">
      <c r="A17" s="69">
        <v>10</v>
      </c>
      <c r="B17" s="76" t="s">
        <v>132</v>
      </c>
      <c r="C17" s="80" t="s">
        <v>12</v>
      </c>
      <c r="D17" s="69" t="s">
        <v>47</v>
      </c>
      <c r="E17" s="74">
        <v>1117</v>
      </c>
      <c r="F17" s="69"/>
      <c r="G17" s="74"/>
    </row>
    <row r="18" spans="1:7" s="75" customFormat="1" ht="25.5" customHeight="1">
      <c r="A18" s="69"/>
      <c r="B18" s="70"/>
      <c r="C18" s="124" t="s">
        <v>135</v>
      </c>
      <c r="D18" s="71"/>
      <c r="E18" s="125"/>
      <c r="F18" s="69"/>
      <c r="G18" s="74"/>
    </row>
    <row r="19" spans="1:7" s="75" customFormat="1" ht="25.5" customHeight="1">
      <c r="A19" s="69">
        <v>11</v>
      </c>
      <c r="B19" s="70" t="s">
        <v>600</v>
      </c>
      <c r="C19" s="97" t="s">
        <v>66</v>
      </c>
      <c r="D19" s="69" t="s">
        <v>47</v>
      </c>
      <c r="E19" s="125">
        <v>1049</v>
      </c>
      <c r="F19" s="69"/>
      <c r="G19" s="74"/>
    </row>
    <row r="20" spans="1:7" s="75" customFormat="1" ht="25.5" customHeight="1">
      <c r="A20" s="69">
        <v>12</v>
      </c>
      <c r="B20" s="70" t="s">
        <v>136</v>
      </c>
      <c r="C20" s="97" t="s">
        <v>66</v>
      </c>
      <c r="D20" s="69" t="s">
        <v>47</v>
      </c>
      <c r="E20" s="74">
        <v>1050</v>
      </c>
      <c r="F20" s="69"/>
      <c r="G20" s="74"/>
    </row>
    <row r="21" spans="1:7" s="75" customFormat="1" ht="25.5" customHeight="1">
      <c r="A21" s="69">
        <v>13</v>
      </c>
      <c r="B21" s="70" t="s">
        <v>529</v>
      </c>
      <c r="C21" s="97" t="s">
        <v>66</v>
      </c>
      <c r="D21" s="69" t="s">
        <v>47</v>
      </c>
      <c r="E21" s="74">
        <v>1052</v>
      </c>
      <c r="F21" s="77"/>
      <c r="G21" s="78"/>
    </row>
    <row r="22" spans="1:7" s="75" customFormat="1" ht="25.5" customHeight="1">
      <c r="A22" s="69">
        <v>14</v>
      </c>
      <c r="B22" s="70" t="s">
        <v>137</v>
      </c>
      <c r="C22" s="97" t="s">
        <v>11</v>
      </c>
      <c r="D22" s="69" t="s">
        <v>44</v>
      </c>
      <c r="E22" s="74">
        <v>1053</v>
      </c>
      <c r="F22" s="77"/>
      <c r="G22" s="78"/>
    </row>
    <row r="23" spans="1:7" s="75" customFormat="1" ht="25.5" customHeight="1">
      <c r="A23" s="69">
        <v>15</v>
      </c>
      <c r="B23" s="70" t="s">
        <v>138</v>
      </c>
      <c r="C23" s="97" t="s">
        <v>11</v>
      </c>
      <c r="D23" s="69" t="s">
        <v>44</v>
      </c>
      <c r="E23" s="74">
        <v>1054</v>
      </c>
      <c r="F23" s="77"/>
      <c r="G23" s="78"/>
    </row>
    <row r="24" spans="1:7" s="75" customFormat="1" ht="25.5" customHeight="1">
      <c r="A24" s="69"/>
      <c r="B24" s="70"/>
      <c r="C24" s="126" t="s">
        <v>139</v>
      </c>
      <c r="D24" s="69"/>
      <c r="E24" s="74"/>
      <c r="F24" s="69"/>
      <c r="G24" s="74"/>
    </row>
    <row r="25" spans="1:7" s="75" customFormat="1" ht="25.5" customHeight="1">
      <c r="A25" s="69">
        <v>16</v>
      </c>
      <c r="B25" s="76" t="s">
        <v>160</v>
      </c>
      <c r="C25" s="97" t="s">
        <v>161</v>
      </c>
      <c r="D25" s="69" t="s">
        <v>47</v>
      </c>
      <c r="E25" s="74">
        <v>4</v>
      </c>
      <c r="F25" s="69"/>
      <c r="G25" s="74"/>
    </row>
    <row r="26" spans="1:7" s="75" customFormat="1" ht="25.5" customHeight="1">
      <c r="A26" s="69">
        <v>17</v>
      </c>
      <c r="B26" s="76" t="s">
        <v>162</v>
      </c>
      <c r="C26" s="97" t="s">
        <v>161</v>
      </c>
      <c r="D26" s="69" t="s">
        <v>47</v>
      </c>
      <c r="E26" s="74">
        <v>5</v>
      </c>
      <c r="F26" s="69"/>
      <c r="G26" s="74"/>
    </row>
    <row r="27" spans="1:7" s="75" customFormat="1" ht="25.5" customHeight="1">
      <c r="A27" s="69">
        <v>18</v>
      </c>
      <c r="B27" s="76" t="s">
        <v>530</v>
      </c>
      <c r="C27" s="97" t="s">
        <v>66</v>
      </c>
      <c r="D27" s="69" t="s">
        <v>47</v>
      </c>
      <c r="E27" s="74">
        <v>9</v>
      </c>
      <c r="F27" s="77"/>
      <c r="G27" s="74"/>
    </row>
    <row r="28" spans="1:7" s="75" customFormat="1" ht="25.5" customHeight="1">
      <c r="A28" s="69">
        <v>19</v>
      </c>
      <c r="B28" s="76" t="s">
        <v>531</v>
      </c>
      <c r="C28" s="97" t="s">
        <v>66</v>
      </c>
      <c r="D28" s="69" t="s">
        <v>47</v>
      </c>
      <c r="E28" s="74">
        <v>10</v>
      </c>
      <c r="F28" s="77"/>
      <c r="G28" s="74"/>
    </row>
    <row r="29" spans="1:7" s="75" customFormat="1" ht="25.5" customHeight="1">
      <c r="A29" s="69">
        <v>20</v>
      </c>
      <c r="B29" s="76" t="s">
        <v>164</v>
      </c>
      <c r="C29" s="80" t="s">
        <v>57</v>
      </c>
      <c r="D29" s="69" t="s">
        <v>44</v>
      </c>
      <c r="E29" s="74">
        <v>38</v>
      </c>
      <c r="F29" s="69"/>
      <c r="G29" s="74"/>
    </row>
    <row r="30" spans="1:7" s="75" customFormat="1" ht="25.5" customHeight="1">
      <c r="A30" s="95">
        <v>21</v>
      </c>
      <c r="B30" s="104" t="s">
        <v>149</v>
      </c>
      <c r="C30" s="119" t="s">
        <v>57</v>
      </c>
      <c r="D30" s="95" t="s">
        <v>44</v>
      </c>
      <c r="E30" s="103">
        <v>56</v>
      </c>
      <c r="F30" s="95"/>
      <c r="G30" s="74"/>
    </row>
    <row r="31" spans="1:7" s="75" customFormat="1" ht="25.5" customHeight="1">
      <c r="A31" s="69">
        <v>22</v>
      </c>
      <c r="B31" s="76" t="s">
        <v>150</v>
      </c>
      <c r="C31" s="80" t="s">
        <v>57</v>
      </c>
      <c r="D31" s="69" t="s">
        <v>44</v>
      </c>
      <c r="E31" s="74">
        <v>219</v>
      </c>
      <c r="F31" s="69"/>
      <c r="G31" s="74"/>
    </row>
    <row r="32" spans="1:7" s="75" customFormat="1" ht="25.5" customHeight="1">
      <c r="A32" s="69">
        <v>23</v>
      </c>
      <c r="B32" s="76" t="s">
        <v>527</v>
      </c>
      <c r="C32" s="80" t="s">
        <v>199</v>
      </c>
      <c r="D32" s="69" t="s">
        <v>524</v>
      </c>
      <c r="E32" s="74">
        <v>226</v>
      </c>
      <c r="F32" s="77"/>
      <c r="G32" s="74"/>
    </row>
    <row r="33" spans="1:7" s="75" customFormat="1" ht="25.5" customHeight="1">
      <c r="A33" s="69">
        <v>24</v>
      </c>
      <c r="B33" s="76" t="s">
        <v>151</v>
      </c>
      <c r="C33" s="80" t="s">
        <v>57</v>
      </c>
      <c r="D33" s="69" t="s">
        <v>44</v>
      </c>
      <c r="E33" s="74">
        <v>280</v>
      </c>
      <c r="F33" s="77"/>
      <c r="G33" s="74"/>
    </row>
    <row r="34" spans="1:7" s="75" customFormat="1" ht="25.5" customHeight="1">
      <c r="A34" s="69">
        <v>25</v>
      </c>
      <c r="B34" s="76" t="s">
        <v>152</v>
      </c>
      <c r="C34" s="80" t="s">
        <v>57</v>
      </c>
      <c r="D34" s="69" t="s">
        <v>44</v>
      </c>
      <c r="E34" s="74">
        <v>303</v>
      </c>
      <c r="F34" s="69"/>
      <c r="G34" s="74"/>
    </row>
    <row r="35" spans="1:7" s="75" customFormat="1" ht="25.5" customHeight="1">
      <c r="A35" s="69">
        <v>26</v>
      </c>
      <c r="B35" s="76" t="s">
        <v>123</v>
      </c>
      <c r="C35" s="80" t="s">
        <v>69</v>
      </c>
      <c r="D35" s="79" t="s">
        <v>44</v>
      </c>
      <c r="E35" s="90">
        <v>374</v>
      </c>
      <c r="F35" s="69"/>
      <c r="G35" s="74"/>
    </row>
    <row r="36" spans="1:7" s="75" customFormat="1" ht="25.5" customHeight="1">
      <c r="A36" s="69">
        <v>27</v>
      </c>
      <c r="B36" s="76" t="s">
        <v>246</v>
      </c>
      <c r="C36" s="80" t="s">
        <v>199</v>
      </c>
      <c r="D36" s="69" t="s">
        <v>524</v>
      </c>
      <c r="E36" s="74">
        <v>766</v>
      </c>
      <c r="F36" s="69"/>
      <c r="G36" s="74"/>
    </row>
    <row r="37" spans="1:7" s="75" customFormat="1" ht="25.5" customHeight="1">
      <c r="A37" s="69">
        <v>28</v>
      </c>
      <c r="B37" s="70" t="s">
        <v>513</v>
      </c>
      <c r="C37" s="97" t="s">
        <v>66</v>
      </c>
      <c r="D37" s="69" t="s">
        <v>47</v>
      </c>
      <c r="E37" s="74">
        <v>1051</v>
      </c>
      <c r="F37" s="77"/>
      <c r="G37" s="74"/>
    </row>
    <row r="38" spans="1:7" s="75" customFormat="1" ht="25.5" customHeight="1">
      <c r="A38" s="69">
        <v>29</v>
      </c>
      <c r="B38" s="76" t="s">
        <v>140</v>
      </c>
      <c r="C38" s="80" t="s">
        <v>12</v>
      </c>
      <c r="D38" s="69" t="s">
        <v>47</v>
      </c>
      <c r="E38" s="74">
        <v>1091</v>
      </c>
      <c r="F38" s="69"/>
      <c r="G38" s="74"/>
    </row>
    <row r="39" spans="1:7" s="75" customFormat="1" ht="25.5" customHeight="1">
      <c r="A39" s="69">
        <v>30</v>
      </c>
      <c r="B39" s="76" t="s">
        <v>528</v>
      </c>
      <c r="C39" s="80" t="s">
        <v>12</v>
      </c>
      <c r="D39" s="69" t="s">
        <v>47</v>
      </c>
      <c r="E39" s="74">
        <v>1092</v>
      </c>
      <c r="F39" s="77"/>
      <c r="G39" s="74"/>
    </row>
    <row r="40" spans="1:7" s="75" customFormat="1" ht="25.5" customHeight="1">
      <c r="A40" s="69">
        <v>31</v>
      </c>
      <c r="B40" s="76" t="s">
        <v>248</v>
      </c>
      <c r="C40" s="80" t="s">
        <v>11</v>
      </c>
      <c r="D40" s="69" t="s">
        <v>44</v>
      </c>
      <c r="E40" s="74">
        <v>1094</v>
      </c>
      <c r="F40" s="77"/>
      <c r="G40" s="74"/>
    </row>
    <row r="41" spans="1:7" s="75" customFormat="1" ht="25.5" customHeight="1">
      <c r="A41" s="69">
        <v>32</v>
      </c>
      <c r="B41" s="76" t="s">
        <v>526</v>
      </c>
      <c r="C41" s="80" t="s">
        <v>247</v>
      </c>
      <c r="D41" s="69" t="s">
        <v>47</v>
      </c>
      <c r="E41" s="74">
        <v>1095</v>
      </c>
      <c r="F41" s="77"/>
      <c r="G41" s="74"/>
    </row>
    <row r="42" spans="1:7" s="75" customFormat="1" ht="25.5" customHeight="1">
      <c r="A42" s="69">
        <v>33</v>
      </c>
      <c r="B42" s="76" t="s">
        <v>141</v>
      </c>
      <c r="C42" s="80" t="s">
        <v>12</v>
      </c>
      <c r="D42" s="69" t="s">
        <v>47</v>
      </c>
      <c r="E42" s="74">
        <v>1103</v>
      </c>
      <c r="F42" s="69"/>
      <c r="G42" s="74"/>
    </row>
    <row r="43" spans="1:7" s="75" customFormat="1" ht="25.5" customHeight="1">
      <c r="A43" s="69">
        <v>34</v>
      </c>
      <c r="B43" s="76" t="s">
        <v>158</v>
      </c>
      <c r="C43" s="80" t="s">
        <v>12</v>
      </c>
      <c r="D43" s="69" t="s">
        <v>47</v>
      </c>
      <c r="E43" s="74">
        <v>1104</v>
      </c>
      <c r="F43" s="69"/>
      <c r="G43" s="74"/>
    </row>
    <row r="44" spans="1:7" s="75" customFormat="1" ht="25.5" customHeight="1">
      <c r="A44" s="69">
        <v>35</v>
      </c>
      <c r="B44" s="76" t="s">
        <v>159</v>
      </c>
      <c r="C44" s="80" t="s">
        <v>11</v>
      </c>
      <c r="D44" s="69" t="s">
        <v>44</v>
      </c>
      <c r="E44" s="74">
        <v>1106</v>
      </c>
      <c r="F44" s="77"/>
      <c r="G44" s="74"/>
    </row>
    <row r="45" spans="1:7" s="75" customFormat="1" ht="25.5" customHeight="1">
      <c r="A45" s="69">
        <v>36</v>
      </c>
      <c r="B45" s="76" t="s">
        <v>142</v>
      </c>
      <c r="C45" s="80" t="s">
        <v>8</v>
      </c>
      <c r="D45" s="69" t="s">
        <v>47</v>
      </c>
      <c r="E45" s="74">
        <v>1108</v>
      </c>
      <c r="F45" s="81"/>
      <c r="G45" s="74"/>
    </row>
    <row r="46" spans="1:7" s="75" customFormat="1" ht="25.5" customHeight="1">
      <c r="A46" s="69">
        <v>37</v>
      </c>
      <c r="B46" s="76" t="s">
        <v>143</v>
      </c>
      <c r="C46" s="80" t="s">
        <v>8</v>
      </c>
      <c r="D46" s="69" t="s">
        <v>47</v>
      </c>
      <c r="E46" s="74">
        <v>1109</v>
      </c>
      <c r="F46" s="82"/>
      <c r="G46" s="74"/>
    </row>
    <row r="47" spans="1:7" s="75" customFormat="1" ht="25.5" customHeight="1">
      <c r="A47" s="69">
        <v>38</v>
      </c>
      <c r="B47" s="76" t="s">
        <v>144</v>
      </c>
      <c r="C47" s="80" t="s">
        <v>8</v>
      </c>
      <c r="D47" s="69" t="s">
        <v>47</v>
      </c>
      <c r="E47" s="74">
        <v>1110</v>
      </c>
      <c r="F47" s="69"/>
      <c r="G47" s="74"/>
    </row>
    <row r="48" spans="1:7" s="75" customFormat="1" ht="25.5" customHeight="1">
      <c r="A48" s="69">
        <v>39</v>
      </c>
      <c r="B48" s="76" t="s">
        <v>145</v>
      </c>
      <c r="C48" s="80" t="s">
        <v>8</v>
      </c>
      <c r="D48" s="69" t="s">
        <v>47</v>
      </c>
      <c r="E48" s="74">
        <v>1111</v>
      </c>
      <c r="F48" s="69"/>
      <c r="G48" s="74"/>
    </row>
    <row r="49" spans="1:7" s="75" customFormat="1" ht="25.5" customHeight="1">
      <c r="A49" s="69">
        <v>40</v>
      </c>
      <c r="B49" s="76" t="s">
        <v>525</v>
      </c>
      <c r="C49" s="80" t="s">
        <v>8</v>
      </c>
      <c r="D49" s="69" t="s">
        <v>47</v>
      </c>
      <c r="E49" s="74">
        <v>1112</v>
      </c>
      <c r="F49" s="69"/>
      <c r="G49" s="74"/>
    </row>
    <row r="50" spans="1:7" s="75" customFormat="1" ht="25.5" customHeight="1">
      <c r="A50" s="69">
        <v>41</v>
      </c>
      <c r="B50" s="76" t="s">
        <v>146</v>
      </c>
      <c r="C50" s="80" t="s">
        <v>8</v>
      </c>
      <c r="D50" s="69" t="s">
        <v>47</v>
      </c>
      <c r="E50" s="74">
        <v>1113</v>
      </c>
      <c r="F50" s="69"/>
      <c r="G50" s="74"/>
    </row>
    <row r="51" spans="1:7" s="75" customFormat="1" ht="25.5" customHeight="1">
      <c r="A51" s="69">
        <v>42</v>
      </c>
      <c r="B51" s="76" t="s">
        <v>520</v>
      </c>
      <c r="C51" s="80" t="s">
        <v>8</v>
      </c>
      <c r="D51" s="69" t="s">
        <v>47</v>
      </c>
      <c r="E51" s="74">
        <v>1114</v>
      </c>
      <c r="F51" s="69"/>
      <c r="G51" s="74"/>
    </row>
    <row r="52" spans="1:7" s="75" customFormat="1" ht="25.5" customHeight="1">
      <c r="A52" s="69">
        <v>43</v>
      </c>
      <c r="B52" s="76" t="s">
        <v>601</v>
      </c>
      <c r="C52" s="80" t="s">
        <v>8</v>
      </c>
      <c r="D52" s="69" t="s">
        <v>47</v>
      </c>
      <c r="E52" s="74">
        <v>1116</v>
      </c>
      <c r="F52" s="69"/>
      <c r="G52" s="74"/>
    </row>
    <row r="53" spans="1:7" s="75" customFormat="1" ht="25.5" customHeight="1">
      <c r="A53" s="69">
        <v>44</v>
      </c>
      <c r="B53" s="76" t="s">
        <v>147</v>
      </c>
      <c r="C53" s="80" t="s">
        <v>148</v>
      </c>
      <c r="D53" s="69" t="s">
        <v>44</v>
      </c>
      <c r="E53" s="74">
        <v>1118</v>
      </c>
      <c r="F53" s="69"/>
      <c r="G53" s="74"/>
    </row>
    <row r="54" spans="1:7" s="75" customFormat="1" ht="25.5" customHeight="1">
      <c r="A54" s="69">
        <v>45</v>
      </c>
      <c r="B54" s="76" t="s">
        <v>155</v>
      </c>
      <c r="C54" s="80" t="s">
        <v>156</v>
      </c>
      <c r="D54" s="69" t="s">
        <v>47</v>
      </c>
      <c r="E54" s="74">
        <v>1123</v>
      </c>
      <c r="F54" s="69"/>
      <c r="G54" s="74"/>
    </row>
    <row r="55" spans="1:7" s="75" customFormat="1" ht="25.5" customHeight="1">
      <c r="A55" s="69">
        <v>46</v>
      </c>
      <c r="B55" s="76" t="s">
        <v>157</v>
      </c>
      <c r="C55" s="80" t="s">
        <v>156</v>
      </c>
      <c r="D55" s="69" t="s">
        <v>47</v>
      </c>
      <c r="E55" s="74">
        <v>1124</v>
      </c>
      <c r="F55" s="69"/>
      <c r="G55" s="74"/>
    </row>
    <row r="56" spans="1:7" s="75" customFormat="1" ht="25.5" customHeight="1">
      <c r="A56" s="69">
        <v>47</v>
      </c>
      <c r="B56" s="76" t="s">
        <v>597</v>
      </c>
      <c r="C56" s="80" t="s">
        <v>12</v>
      </c>
      <c r="D56" s="69" t="s">
        <v>47</v>
      </c>
      <c r="E56" s="74">
        <v>1125</v>
      </c>
      <c r="F56" s="69"/>
      <c r="G56" s="74"/>
    </row>
    <row r="57" spans="1:7" s="75" customFormat="1" ht="25.5" customHeight="1">
      <c r="A57" s="69">
        <v>48</v>
      </c>
      <c r="B57" s="76" t="s">
        <v>163</v>
      </c>
      <c r="C57" s="80" t="s">
        <v>161</v>
      </c>
      <c r="D57" s="69" t="s">
        <v>47</v>
      </c>
      <c r="E57" s="74">
        <v>1126</v>
      </c>
      <c r="F57" s="69"/>
      <c r="G57" s="74"/>
    </row>
    <row r="58" spans="1:7" s="75" customFormat="1" ht="25.5" customHeight="1">
      <c r="A58" s="69">
        <v>49</v>
      </c>
      <c r="B58" s="76" t="s">
        <v>523</v>
      </c>
      <c r="C58" s="80" t="s">
        <v>57</v>
      </c>
      <c r="D58" s="69" t="s">
        <v>44</v>
      </c>
      <c r="E58" s="74">
        <v>1129</v>
      </c>
      <c r="F58" s="69"/>
      <c r="G58" s="74"/>
    </row>
    <row r="59" spans="1:7" s="75" customFormat="1" ht="25.5" customHeight="1">
      <c r="A59" s="95">
        <v>50</v>
      </c>
      <c r="B59" s="102" t="s">
        <v>153</v>
      </c>
      <c r="C59" s="119" t="s">
        <v>57</v>
      </c>
      <c r="D59" s="95" t="s">
        <v>44</v>
      </c>
      <c r="E59" s="103">
        <v>1130</v>
      </c>
      <c r="F59" s="95"/>
      <c r="G59" s="74"/>
    </row>
    <row r="60" spans="1:7" s="75" customFormat="1" ht="25.5" customHeight="1">
      <c r="A60" s="69">
        <v>51</v>
      </c>
      <c r="B60" s="76" t="s">
        <v>154</v>
      </c>
      <c r="C60" s="80" t="s">
        <v>57</v>
      </c>
      <c r="D60" s="69" t="s">
        <v>44</v>
      </c>
      <c r="E60" s="74">
        <v>1134</v>
      </c>
      <c r="F60" s="77"/>
      <c r="G60" s="74"/>
    </row>
    <row r="61" spans="1:7" s="75" customFormat="1" ht="25.5" customHeight="1">
      <c r="A61" s="69">
        <v>52</v>
      </c>
      <c r="B61" s="76" t="s">
        <v>165</v>
      </c>
      <c r="C61" s="80" t="s">
        <v>11</v>
      </c>
      <c r="D61" s="69" t="s">
        <v>44</v>
      </c>
      <c r="E61" s="74">
        <v>1135</v>
      </c>
      <c r="F61" s="69"/>
      <c r="G61" s="74"/>
    </row>
    <row r="62" spans="1:7" s="75" customFormat="1" ht="25.5" customHeight="1">
      <c r="A62" s="69">
        <v>53</v>
      </c>
      <c r="B62" s="76" t="s">
        <v>503</v>
      </c>
      <c r="C62" s="83" t="s">
        <v>57</v>
      </c>
      <c r="D62" s="69" t="s">
        <v>44</v>
      </c>
      <c r="E62" s="74">
        <v>1171</v>
      </c>
      <c r="F62" s="73"/>
      <c r="G62" s="74"/>
    </row>
    <row r="63" spans="1:7" s="75" customFormat="1" ht="25.5" customHeight="1">
      <c r="A63" s="69">
        <v>54</v>
      </c>
      <c r="B63" s="70" t="s">
        <v>134</v>
      </c>
      <c r="C63" s="97" t="s">
        <v>11</v>
      </c>
      <c r="D63" s="69" t="s">
        <v>44</v>
      </c>
      <c r="E63" s="74">
        <v>1172</v>
      </c>
      <c r="F63" s="69"/>
      <c r="G63" s="74"/>
    </row>
    <row r="64" spans="1:7" s="75" customFormat="1" ht="25.5" customHeight="1">
      <c r="A64" s="69">
        <v>55</v>
      </c>
      <c r="B64" s="76" t="s">
        <v>506</v>
      </c>
      <c r="C64" s="83" t="s">
        <v>148</v>
      </c>
      <c r="D64" s="69" t="s">
        <v>44</v>
      </c>
      <c r="E64" s="74">
        <v>1174</v>
      </c>
      <c r="F64" s="73"/>
      <c r="G64" s="74"/>
    </row>
    <row r="65" spans="1:7" s="75" customFormat="1" ht="25.5" customHeight="1">
      <c r="A65" s="69">
        <v>56</v>
      </c>
      <c r="B65" s="76" t="s">
        <v>244</v>
      </c>
      <c r="C65" s="72" t="s">
        <v>245</v>
      </c>
      <c r="D65" s="69" t="s">
        <v>44</v>
      </c>
      <c r="E65" s="90">
        <v>2001</v>
      </c>
      <c r="F65" s="69"/>
      <c r="G65" s="74"/>
    </row>
    <row r="66" spans="1:7" s="75" customFormat="1" ht="25.5" customHeight="1">
      <c r="A66" s="69"/>
      <c r="B66" s="70"/>
      <c r="C66" s="126" t="s">
        <v>166</v>
      </c>
      <c r="D66" s="69"/>
      <c r="E66" s="74"/>
      <c r="F66" s="69"/>
      <c r="G66" s="74"/>
    </row>
    <row r="67" spans="1:7" s="75" customFormat="1" ht="25.5" customHeight="1">
      <c r="A67" s="69">
        <v>57</v>
      </c>
      <c r="B67" s="76" t="s">
        <v>167</v>
      </c>
      <c r="C67" s="80" t="s">
        <v>12</v>
      </c>
      <c r="D67" s="69" t="s">
        <v>47</v>
      </c>
      <c r="E67" s="74">
        <v>20</v>
      </c>
      <c r="F67" s="69"/>
      <c r="G67" s="74"/>
    </row>
    <row r="68" spans="1:7" s="75" customFormat="1" ht="25.5" customHeight="1">
      <c r="A68" s="69">
        <v>58</v>
      </c>
      <c r="B68" s="76" t="s">
        <v>171</v>
      </c>
      <c r="C68" s="80" t="s">
        <v>87</v>
      </c>
      <c r="D68" s="69" t="s">
        <v>47</v>
      </c>
      <c r="E68" s="74">
        <v>1141</v>
      </c>
      <c r="F68" s="69"/>
      <c r="G68" s="74"/>
    </row>
    <row r="69" spans="1:7" s="75" customFormat="1" ht="25.5" customHeight="1">
      <c r="A69" s="69">
        <v>59</v>
      </c>
      <c r="B69" s="76" t="s">
        <v>172</v>
      </c>
      <c r="C69" s="80" t="s">
        <v>87</v>
      </c>
      <c r="D69" s="69" t="s">
        <v>47</v>
      </c>
      <c r="E69" s="74">
        <v>1142</v>
      </c>
      <c r="F69" s="69"/>
      <c r="G69" s="74"/>
    </row>
    <row r="70" spans="1:7" s="75" customFormat="1" ht="25.5" customHeight="1">
      <c r="A70" s="69">
        <v>60</v>
      </c>
      <c r="B70" s="76" t="s">
        <v>173</v>
      </c>
      <c r="C70" s="80" t="s">
        <v>87</v>
      </c>
      <c r="D70" s="69" t="s">
        <v>47</v>
      </c>
      <c r="E70" s="74">
        <v>1143</v>
      </c>
      <c r="F70" s="69"/>
      <c r="G70" s="74"/>
    </row>
    <row r="71" spans="1:7" s="75" customFormat="1" ht="25.5" customHeight="1">
      <c r="A71" s="69">
        <v>61</v>
      </c>
      <c r="B71" s="76" t="s">
        <v>174</v>
      </c>
      <c r="C71" s="80" t="s">
        <v>87</v>
      </c>
      <c r="D71" s="69" t="s">
        <v>47</v>
      </c>
      <c r="E71" s="74">
        <v>1144</v>
      </c>
      <c r="F71" s="69"/>
      <c r="G71" s="74"/>
    </row>
    <row r="72" spans="1:7" s="75" customFormat="1" ht="25.5" customHeight="1">
      <c r="A72" s="69">
        <v>62</v>
      </c>
      <c r="B72" s="76" t="s">
        <v>175</v>
      </c>
      <c r="C72" s="80" t="s">
        <v>176</v>
      </c>
      <c r="D72" s="69" t="s">
        <v>47</v>
      </c>
      <c r="E72" s="74">
        <v>1145</v>
      </c>
      <c r="F72" s="69"/>
      <c r="G72" s="74"/>
    </row>
    <row r="73" spans="1:7" s="75" customFormat="1" ht="25.5" customHeight="1">
      <c r="A73" s="69">
        <v>63</v>
      </c>
      <c r="B73" s="76" t="s">
        <v>177</v>
      </c>
      <c r="C73" s="80" t="s">
        <v>87</v>
      </c>
      <c r="D73" s="69" t="s">
        <v>47</v>
      </c>
      <c r="E73" s="74">
        <v>1146</v>
      </c>
      <c r="F73" s="69"/>
      <c r="G73" s="74"/>
    </row>
    <row r="74" spans="1:7" s="75" customFormat="1" ht="25.5" customHeight="1">
      <c r="A74" s="69">
        <v>64</v>
      </c>
      <c r="B74" s="76" t="s">
        <v>501</v>
      </c>
      <c r="C74" s="80" t="s">
        <v>12</v>
      </c>
      <c r="D74" s="69" t="s">
        <v>47</v>
      </c>
      <c r="E74" s="74">
        <v>1147</v>
      </c>
      <c r="F74" s="69"/>
      <c r="G74" s="74"/>
    </row>
    <row r="75" spans="1:7" s="75" customFormat="1" ht="25.5" customHeight="1">
      <c r="A75" s="69">
        <v>65</v>
      </c>
      <c r="B75" s="76" t="s">
        <v>170</v>
      </c>
      <c r="C75" s="80" t="s">
        <v>11</v>
      </c>
      <c r="D75" s="69" t="s">
        <v>44</v>
      </c>
      <c r="E75" s="74">
        <v>1149</v>
      </c>
      <c r="F75" s="69"/>
      <c r="G75" s="74"/>
    </row>
    <row r="76" spans="1:7" s="75" customFormat="1" ht="25.5" customHeight="1">
      <c r="A76" s="69">
        <v>66</v>
      </c>
      <c r="B76" s="76" t="s">
        <v>168</v>
      </c>
      <c r="C76" s="80" t="s">
        <v>169</v>
      </c>
      <c r="D76" s="69" t="s">
        <v>44</v>
      </c>
      <c r="E76" s="74">
        <v>1154</v>
      </c>
      <c r="F76" s="69"/>
      <c r="G76" s="74"/>
    </row>
    <row r="77" spans="1:7" s="75" customFormat="1" ht="25.5" customHeight="1">
      <c r="A77" s="69"/>
      <c r="B77" s="70"/>
      <c r="C77" s="124" t="s">
        <v>178</v>
      </c>
      <c r="D77" s="69"/>
      <c r="E77" s="74"/>
      <c r="F77" s="69"/>
      <c r="G77" s="84"/>
    </row>
    <row r="78" spans="1:7" s="75" customFormat="1" ht="25.5" customHeight="1">
      <c r="A78" s="69">
        <v>67</v>
      </c>
      <c r="B78" s="70" t="s">
        <v>180</v>
      </c>
      <c r="C78" s="80" t="s">
        <v>11</v>
      </c>
      <c r="D78" s="69" t="s">
        <v>44</v>
      </c>
      <c r="E78" s="74">
        <v>1119</v>
      </c>
      <c r="F78" s="69"/>
      <c r="G78" s="74"/>
    </row>
    <row r="79" spans="1:7" s="75" customFormat="1" ht="25.5" customHeight="1">
      <c r="A79" s="69">
        <v>68</v>
      </c>
      <c r="B79" s="70" t="s">
        <v>579</v>
      </c>
      <c r="C79" s="72" t="s">
        <v>532</v>
      </c>
      <c r="D79" s="69" t="s">
        <v>47</v>
      </c>
      <c r="E79" s="74">
        <v>1157</v>
      </c>
      <c r="F79" s="69"/>
      <c r="G79" s="74"/>
    </row>
    <row r="80" spans="1:7" s="75" customFormat="1" ht="25.5" customHeight="1">
      <c r="A80" s="69">
        <v>69</v>
      </c>
      <c r="B80" s="76" t="s">
        <v>181</v>
      </c>
      <c r="C80" s="80" t="s">
        <v>182</v>
      </c>
      <c r="D80" s="69" t="s">
        <v>47</v>
      </c>
      <c r="E80" s="74">
        <v>1161</v>
      </c>
      <c r="F80" s="69"/>
      <c r="G80" s="74"/>
    </row>
    <row r="81" spans="1:7" s="75" customFormat="1" ht="25.5" customHeight="1">
      <c r="A81" s="69">
        <v>70</v>
      </c>
      <c r="B81" s="76" t="s">
        <v>183</v>
      </c>
      <c r="C81" s="80" t="s">
        <v>182</v>
      </c>
      <c r="D81" s="69" t="s">
        <v>47</v>
      </c>
      <c r="E81" s="74">
        <v>1162</v>
      </c>
      <c r="F81" s="69"/>
      <c r="G81" s="74"/>
    </row>
    <row r="82" spans="1:7" s="75" customFormat="1" ht="25.5" customHeight="1">
      <c r="A82" s="69">
        <v>71</v>
      </c>
      <c r="B82" s="76" t="s">
        <v>184</v>
      </c>
      <c r="C82" s="80" t="s">
        <v>182</v>
      </c>
      <c r="D82" s="69" t="s">
        <v>47</v>
      </c>
      <c r="E82" s="74">
        <v>1163</v>
      </c>
      <c r="F82" s="69"/>
      <c r="G82" s="74"/>
    </row>
    <row r="83" spans="1:7" s="75" customFormat="1" ht="25.5" customHeight="1">
      <c r="A83" s="69">
        <v>72</v>
      </c>
      <c r="B83" s="76" t="s">
        <v>179</v>
      </c>
      <c r="C83" s="80" t="s">
        <v>12</v>
      </c>
      <c r="D83" s="69" t="s">
        <v>47</v>
      </c>
      <c r="E83" s="74">
        <v>1165</v>
      </c>
      <c r="F83" s="69"/>
      <c r="G83" s="74"/>
    </row>
    <row r="84" spans="1:7" s="75" customFormat="1" ht="25.5" customHeight="1">
      <c r="A84" s="69">
        <v>73</v>
      </c>
      <c r="B84" s="76" t="s">
        <v>185</v>
      </c>
      <c r="C84" s="80" t="s">
        <v>186</v>
      </c>
      <c r="D84" s="69" t="s">
        <v>44</v>
      </c>
      <c r="E84" s="74">
        <v>1167</v>
      </c>
      <c r="F84" s="69"/>
      <c r="G84" s="74"/>
    </row>
    <row r="85" spans="1:7" s="75" customFormat="1" ht="25.5" customHeight="1">
      <c r="A85" s="69">
        <v>74</v>
      </c>
      <c r="B85" s="76" t="s">
        <v>187</v>
      </c>
      <c r="C85" s="80" t="s">
        <v>186</v>
      </c>
      <c r="D85" s="69" t="s">
        <v>44</v>
      </c>
      <c r="E85" s="74">
        <v>1168</v>
      </c>
      <c r="F85" s="69"/>
      <c r="G85" s="74"/>
    </row>
    <row r="86" spans="1:7" s="75" customFormat="1" ht="25.5" customHeight="1">
      <c r="A86" s="69"/>
      <c r="B86" s="70"/>
      <c r="C86" s="126" t="s">
        <v>188</v>
      </c>
      <c r="D86" s="69"/>
      <c r="E86" s="74"/>
      <c r="F86" s="69"/>
      <c r="G86" s="74"/>
    </row>
    <row r="87" spans="1:7" s="75" customFormat="1" ht="25.5" customHeight="1">
      <c r="A87" s="69">
        <v>75</v>
      </c>
      <c r="B87" s="85" t="s">
        <v>509</v>
      </c>
      <c r="C87" s="97" t="s">
        <v>192</v>
      </c>
      <c r="D87" s="69" t="s">
        <v>47</v>
      </c>
      <c r="E87" s="74">
        <v>13</v>
      </c>
      <c r="F87" s="77"/>
      <c r="G87" s="78"/>
    </row>
    <row r="88" spans="1:7" s="75" customFormat="1" ht="25.5" customHeight="1">
      <c r="A88" s="95">
        <v>76</v>
      </c>
      <c r="B88" s="101" t="s">
        <v>193</v>
      </c>
      <c r="C88" s="120" t="s">
        <v>194</v>
      </c>
      <c r="D88" s="95" t="s">
        <v>47</v>
      </c>
      <c r="E88" s="103">
        <v>14</v>
      </c>
      <c r="F88" s="95"/>
      <c r="G88" s="74"/>
    </row>
    <row r="89" spans="1:7" s="75" customFormat="1" ht="25.5" customHeight="1">
      <c r="A89" s="69">
        <v>77</v>
      </c>
      <c r="B89" s="85" t="s">
        <v>197</v>
      </c>
      <c r="C89" s="97" t="s">
        <v>194</v>
      </c>
      <c r="D89" s="69" t="s">
        <v>47</v>
      </c>
      <c r="E89" s="74">
        <v>16</v>
      </c>
      <c r="F89" s="69"/>
      <c r="G89" s="74"/>
    </row>
    <row r="90" spans="1:7" s="75" customFormat="1" ht="25.5" customHeight="1">
      <c r="A90" s="69">
        <v>78</v>
      </c>
      <c r="B90" s="85" t="s">
        <v>189</v>
      </c>
      <c r="C90" s="97" t="s">
        <v>12</v>
      </c>
      <c r="D90" s="69" t="s">
        <v>47</v>
      </c>
      <c r="E90" s="74">
        <v>18</v>
      </c>
      <c r="F90" s="69"/>
      <c r="G90" s="74"/>
    </row>
    <row r="91" spans="1:7" s="75" customFormat="1" ht="25.5" customHeight="1">
      <c r="A91" s="69">
        <v>79</v>
      </c>
      <c r="B91" s="85" t="s">
        <v>250</v>
      </c>
      <c r="C91" s="97" t="s">
        <v>57</v>
      </c>
      <c r="D91" s="69" t="s">
        <v>44</v>
      </c>
      <c r="E91" s="74">
        <v>23</v>
      </c>
      <c r="F91" s="69"/>
      <c r="G91" s="74"/>
    </row>
    <row r="92" spans="1:7" s="75" customFormat="1" ht="25.5" customHeight="1">
      <c r="A92" s="69">
        <v>80</v>
      </c>
      <c r="B92" s="85" t="s">
        <v>198</v>
      </c>
      <c r="C92" s="97" t="s">
        <v>199</v>
      </c>
      <c r="D92" s="69" t="s">
        <v>524</v>
      </c>
      <c r="E92" s="74">
        <v>29</v>
      </c>
      <c r="F92" s="69"/>
      <c r="G92" s="74"/>
    </row>
    <row r="93" spans="1:7" s="75" customFormat="1" ht="25.5" customHeight="1">
      <c r="A93" s="69">
        <v>81</v>
      </c>
      <c r="B93" s="70" t="s">
        <v>195</v>
      </c>
      <c r="C93" s="97" t="s">
        <v>196</v>
      </c>
      <c r="D93" s="69" t="s">
        <v>44</v>
      </c>
      <c r="E93" s="74">
        <v>153</v>
      </c>
      <c r="F93" s="77"/>
      <c r="G93" s="78"/>
    </row>
    <row r="94" spans="1:7" s="75" customFormat="1" ht="25.5" customHeight="1">
      <c r="A94" s="69">
        <v>82</v>
      </c>
      <c r="B94" s="85" t="s">
        <v>190</v>
      </c>
      <c r="C94" s="97" t="s">
        <v>11</v>
      </c>
      <c r="D94" s="69" t="s">
        <v>44</v>
      </c>
      <c r="E94" s="74">
        <v>155</v>
      </c>
      <c r="F94" s="69"/>
      <c r="G94" s="74"/>
    </row>
    <row r="95" spans="1:7" s="75" customFormat="1" ht="25.5" customHeight="1">
      <c r="A95" s="69">
        <v>83</v>
      </c>
      <c r="B95" s="85" t="s">
        <v>191</v>
      </c>
      <c r="C95" s="97" t="s">
        <v>12</v>
      </c>
      <c r="D95" s="69" t="s">
        <v>47</v>
      </c>
      <c r="E95" s="74">
        <v>1148</v>
      </c>
      <c r="F95" s="69"/>
      <c r="G95" s="74"/>
    </row>
    <row r="96" spans="1:7" s="75" customFormat="1" ht="25.5" customHeight="1">
      <c r="A96" s="69"/>
      <c r="B96" s="70"/>
      <c r="C96" s="126" t="s">
        <v>200</v>
      </c>
      <c r="D96" s="69"/>
      <c r="E96" s="74"/>
      <c r="F96" s="69"/>
      <c r="G96" s="74"/>
    </row>
    <row r="97" spans="1:7" s="75" customFormat="1" ht="25.5" customHeight="1">
      <c r="A97" s="69">
        <v>84</v>
      </c>
      <c r="B97" s="76" t="s">
        <v>201</v>
      </c>
      <c r="C97" s="80" t="s">
        <v>87</v>
      </c>
      <c r="D97" s="69" t="s">
        <v>47</v>
      </c>
      <c r="E97" s="74">
        <v>298</v>
      </c>
      <c r="F97" s="69"/>
      <c r="G97" s="74"/>
    </row>
    <row r="98" spans="1:7" s="75" customFormat="1" ht="25.5" customHeight="1">
      <c r="A98" s="69">
        <v>85</v>
      </c>
      <c r="B98" s="70" t="s">
        <v>203</v>
      </c>
      <c r="C98" s="80" t="s">
        <v>69</v>
      </c>
      <c r="D98" s="69" t="s">
        <v>44</v>
      </c>
      <c r="E98" s="74">
        <v>304</v>
      </c>
      <c r="F98" s="69"/>
      <c r="G98" s="74"/>
    </row>
    <row r="99" spans="1:7" s="75" customFormat="1" ht="25.5" customHeight="1">
      <c r="A99" s="69">
        <v>86</v>
      </c>
      <c r="B99" s="76" t="s">
        <v>533</v>
      </c>
      <c r="C99" s="80" t="s">
        <v>204</v>
      </c>
      <c r="D99" s="69" t="s">
        <v>47</v>
      </c>
      <c r="E99" s="74">
        <v>1071</v>
      </c>
      <c r="F99" s="77"/>
      <c r="G99" s="78"/>
    </row>
    <row r="100" spans="1:7" s="75" customFormat="1" ht="25.5" customHeight="1">
      <c r="A100" s="69">
        <v>87</v>
      </c>
      <c r="B100" s="76" t="s">
        <v>205</v>
      </c>
      <c r="C100" s="80" t="s">
        <v>11</v>
      </c>
      <c r="D100" s="69" t="s">
        <v>44</v>
      </c>
      <c r="E100" s="74">
        <v>1079</v>
      </c>
      <c r="F100" s="77"/>
      <c r="G100" s="78"/>
    </row>
    <row r="101" spans="1:7" s="75" customFormat="1" ht="25.5" customHeight="1">
      <c r="A101" s="69"/>
      <c r="B101" s="70"/>
      <c r="C101" s="126" t="s">
        <v>206</v>
      </c>
      <c r="D101" s="69"/>
      <c r="E101" s="74"/>
      <c r="F101" s="69"/>
      <c r="G101" s="74"/>
    </row>
    <row r="102" spans="1:7" s="75" customFormat="1" ht="25.5" customHeight="1">
      <c r="A102" s="69">
        <v>88</v>
      </c>
      <c r="B102" s="76" t="s">
        <v>214</v>
      </c>
      <c r="C102" s="80" t="s">
        <v>57</v>
      </c>
      <c r="D102" s="79" t="s">
        <v>44</v>
      </c>
      <c r="E102" s="90">
        <v>47</v>
      </c>
      <c r="F102" s="77"/>
      <c r="G102" s="78"/>
    </row>
    <row r="103" spans="1:7" s="75" customFormat="1" ht="25.5" customHeight="1">
      <c r="A103" s="69">
        <v>89</v>
      </c>
      <c r="B103" s="88" t="s">
        <v>558</v>
      </c>
      <c r="C103" s="80" t="s">
        <v>176</v>
      </c>
      <c r="D103" s="69" t="s">
        <v>47</v>
      </c>
      <c r="E103" s="90">
        <v>231</v>
      </c>
      <c r="F103" s="77"/>
      <c r="G103" s="78"/>
    </row>
    <row r="104" spans="1:7" s="75" customFormat="1" ht="25.5" customHeight="1">
      <c r="A104" s="69">
        <v>90</v>
      </c>
      <c r="B104" s="88" t="s">
        <v>576</v>
      </c>
      <c r="C104" s="97" t="s">
        <v>176</v>
      </c>
      <c r="D104" s="69" t="s">
        <v>47</v>
      </c>
      <c r="E104" s="89">
        <v>232</v>
      </c>
      <c r="F104" s="77"/>
      <c r="G104" s="78"/>
    </row>
    <row r="105" spans="1:7" s="75" customFormat="1" ht="25.5" customHeight="1">
      <c r="A105" s="69">
        <v>91</v>
      </c>
      <c r="B105" s="76" t="s">
        <v>208</v>
      </c>
      <c r="C105" s="80" t="s">
        <v>12</v>
      </c>
      <c r="D105" s="69" t="s">
        <v>47</v>
      </c>
      <c r="E105" s="90">
        <v>245</v>
      </c>
      <c r="F105" s="69"/>
      <c r="G105" s="74"/>
    </row>
    <row r="106" spans="1:7" s="75" customFormat="1" ht="25.5" customHeight="1">
      <c r="A106" s="69">
        <v>92</v>
      </c>
      <c r="B106" s="76" t="s">
        <v>209</v>
      </c>
      <c r="C106" s="80" t="s">
        <v>11</v>
      </c>
      <c r="D106" s="79" t="s">
        <v>44</v>
      </c>
      <c r="E106" s="90">
        <v>246</v>
      </c>
      <c r="F106" s="77"/>
      <c r="G106" s="78"/>
    </row>
    <row r="107" spans="1:7" s="75" customFormat="1" ht="25.5" customHeight="1">
      <c r="A107" s="69">
        <v>93</v>
      </c>
      <c r="B107" s="76" t="s">
        <v>215</v>
      </c>
      <c r="C107" s="80" t="s">
        <v>57</v>
      </c>
      <c r="D107" s="79" t="s">
        <v>44</v>
      </c>
      <c r="E107" s="90">
        <v>249</v>
      </c>
      <c r="F107" s="77"/>
      <c r="G107" s="78"/>
    </row>
    <row r="108" spans="1:7" s="75" customFormat="1" ht="25.5" customHeight="1">
      <c r="A108" s="69">
        <v>94</v>
      </c>
      <c r="B108" s="76" t="s">
        <v>220</v>
      </c>
      <c r="C108" s="80" t="s">
        <v>221</v>
      </c>
      <c r="D108" s="79" t="s">
        <v>524</v>
      </c>
      <c r="E108" s="90">
        <v>254</v>
      </c>
      <c r="F108" s="69"/>
      <c r="G108" s="74"/>
    </row>
    <row r="109" spans="1:7" s="75" customFormat="1" ht="25.5" customHeight="1">
      <c r="A109" s="69">
        <v>95</v>
      </c>
      <c r="B109" s="76" t="s">
        <v>213</v>
      </c>
      <c r="C109" s="80" t="s">
        <v>199</v>
      </c>
      <c r="D109" s="79" t="s">
        <v>524</v>
      </c>
      <c r="E109" s="90">
        <v>256</v>
      </c>
      <c r="F109" s="69"/>
      <c r="G109" s="74"/>
    </row>
    <row r="110" spans="1:7" s="75" customFormat="1" ht="25.5" customHeight="1">
      <c r="A110" s="69">
        <v>96</v>
      </c>
      <c r="B110" s="76" t="s">
        <v>217</v>
      </c>
      <c r="C110" s="80" t="s">
        <v>176</v>
      </c>
      <c r="D110" s="69" t="s">
        <v>47</v>
      </c>
      <c r="E110" s="90">
        <v>261</v>
      </c>
      <c r="F110" s="69"/>
      <c r="G110" s="74"/>
    </row>
    <row r="111" spans="1:7" s="75" customFormat="1" ht="25.5" customHeight="1">
      <c r="A111" s="69">
        <v>97</v>
      </c>
      <c r="B111" s="76" t="s">
        <v>218</v>
      </c>
      <c r="C111" s="80" t="s">
        <v>176</v>
      </c>
      <c r="D111" s="69" t="s">
        <v>47</v>
      </c>
      <c r="E111" s="90">
        <v>262</v>
      </c>
      <c r="F111" s="69"/>
      <c r="G111" s="74"/>
    </row>
    <row r="112" spans="1:7" s="75" customFormat="1" ht="25.5" customHeight="1">
      <c r="A112" s="69">
        <v>98</v>
      </c>
      <c r="B112" s="76" t="s">
        <v>219</v>
      </c>
      <c r="C112" s="80" t="s">
        <v>176</v>
      </c>
      <c r="D112" s="69" t="s">
        <v>47</v>
      </c>
      <c r="E112" s="90">
        <v>263</v>
      </c>
      <c r="F112" s="69"/>
      <c r="G112" s="74"/>
    </row>
    <row r="113" spans="1:7" s="75" customFormat="1" ht="25.5" customHeight="1">
      <c r="A113" s="69">
        <v>99</v>
      </c>
      <c r="B113" s="76" t="s">
        <v>216</v>
      </c>
      <c r="C113" s="80" t="s">
        <v>176</v>
      </c>
      <c r="D113" s="69" t="s">
        <v>47</v>
      </c>
      <c r="E113" s="90">
        <v>267</v>
      </c>
      <c r="F113" s="69"/>
      <c r="G113" s="74"/>
    </row>
    <row r="114" spans="1:7" s="75" customFormat="1" ht="25.5" customHeight="1">
      <c r="A114" s="69">
        <v>100</v>
      </c>
      <c r="B114" s="85" t="s">
        <v>207</v>
      </c>
      <c r="C114" s="80" t="s">
        <v>12</v>
      </c>
      <c r="D114" s="69" t="s">
        <v>47</v>
      </c>
      <c r="E114" s="74">
        <v>275</v>
      </c>
      <c r="F114" s="69"/>
      <c r="G114" s="74"/>
    </row>
    <row r="115" spans="1:7" s="75" customFormat="1" ht="25.5" customHeight="1">
      <c r="A115" s="69">
        <v>101</v>
      </c>
      <c r="B115" s="76" t="s">
        <v>210</v>
      </c>
      <c r="C115" s="80" t="s">
        <v>11</v>
      </c>
      <c r="D115" s="79" t="s">
        <v>44</v>
      </c>
      <c r="E115" s="90">
        <v>276</v>
      </c>
      <c r="F115" s="77"/>
      <c r="G115" s="78"/>
    </row>
    <row r="116" spans="1:7" s="75" customFormat="1" ht="25.5" customHeight="1">
      <c r="A116" s="69">
        <v>102</v>
      </c>
      <c r="B116" s="76" t="s">
        <v>211</v>
      </c>
      <c r="C116" s="80" t="s">
        <v>11</v>
      </c>
      <c r="D116" s="79" t="s">
        <v>44</v>
      </c>
      <c r="E116" s="90">
        <v>278</v>
      </c>
      <c r="F116" s="69"/>
      <c r="G116" s="74"/>
    </row>
    <row r="117" spans="1:7" s="75" customFormat="1" ht="25.5" customHeight="1">
      <c r="A117" s="95">
        <v>103</v>
      </c>
      <c r="B117" s="121" t="s">
        <v>546</v>
      </c>
      <c r="C117" s="101" t="s">
        <v>199</v>
      </c>
      <c r="D117" s="95" t="s">
        <v>524</v>
      </c>
      <c r="E117" s="130">
        <v>281</v>
      </c>
      <c r="F117" s="122"/>
      <c r="G117" s="78"/>
    </row>
    <row r="118" spans="1:7" s="75" customFormat="1" ht="25.5" customHeight="1">
      <c r="A118" s="69">
        <v>104</v>
      </c>
      <c r="B118" s="76" t="s">
        <v>212</v>
      </c>
      <c r="C118" s="80" t="s">
        <v>199</v>
      </c>
      <c r="D118" s="79" t="s">
        <v>524</v>
      </c>
      <c r="E118" s="90">
        <v>289</v>
      </c>
      <c r="F118" s="69"/>
      <c r="G118" s="74"/>
    </row>
    <row r="119" spans="1:7" s="75" customFormat="1" ht="25.5" customHeight="1">
      <c r="A119" s="69">
        <v>105</v>
      </c>
      <c r="B119" s="76" t="s">
        <v>575</v>
      </c>
      <c r="C119" s="97" t="s">
        <v>532</v>
      </c>
      <c r="D119" s="69" t="s">
        <v>47</v>
      </c>
      <c r="E119" s="89">
        <v>3001</v>
      </c>
      <c r="F119" s="77"/>
      <c r="G119" s="78"/>
    </row>
    <row r="120" spans="1:7" s="75" customFormat="1" ht="25.5" customHeight="1">
      <c r="A120" s="69"/>
      <c r="B120" s="70"/>
      <c r="C120" s="126" t="s">
        <v>222</v>
      </c>
      <c r="D120" s="69"/>
      <c r="E120" s="74"/>
      <c r="F120" s="69"/>
      <c r="G120" s="74"/>
    </row>
    <row r="121" spans="1:7" s="75" customFormat="1" ht="25.5" customHeight="1">
      <c r="A121" s="69">
        <v>106</v>
      </c>
      <c r="B121" s="76" t="s">
        <v>233</v>
      </c>
      <c r="C121" s="80" t="s">
        <v>176</v>
      </c>
      <c r="D121" s="69" t="s">
        <v>47</v>
      </c>
      <c r="E121" s="90">
        <v>200</v>
      </c>
      <c r="F121" s="69"/>
      <c r="G121" s="74"/>
    </row>
    <row r="122" spans="1:7" s="75" customFormat="1" ht="25.5" customHeight="1">
      <c r="A122" s="69">
        <v>107</v>
      </c>
      <c r="B122" s="76" t="s">
        <v>517</v>
      </c>
      <c r="C122" s="80" t="s">
        <v>176</v>
      </c>
      <c r="D122" s="69" t="s">
        <v>47</v>
      </c>
      <c r="E122" s="90">
        <v>201</v>
      </c>
      <c r="F122" s="77"/>
      <c r="G122" s="78"/>
    </row>
    <row r="123" spans="1:7" s="75" customFormat="1" ht="25.5" customHeight="1">
      <c r="A123" s="69">
        <v>108</v>
      </c>
      <c r="B123" s="76" t="s">
        <v>228</v>
      </c>
      <c r="C123" s="80" t="s">
        <v>176</v>
      </c>
      <c r="D123" s="69" t="s">
        <v>47</v>
      </c>
      <c r="E123" s="90">
        <v>203</v>
      </c>
      <c r="F123" s="69"/>
      <c r="G123" s="74"/>
    </row>
    <row r="124" spans="1:7" s="75" customFormat="1" ht="25.5" customHeight="1">
      <c r="A124" s="69">
        <v>109</v>
      </c>
      <c r="B124" s="76" t="s">
        <v>223</v>
      </c>
      <c r="C124" s="80" t="s">
        <v>12</v>
      </c>
      <c r="D124" s="69" t="s">
        <v>47</v>
      </c>
      <c r="E124" s="90">
        <v>215</v>
      </c>
      <c r="F124" s="69"/>
      <c r="G124" s="74"/>
    </row>
    <row r="125" spans="1:7" s="75" customFormat="1" ht="25.5" customHeight="1">
      <c r="A125" s="69">
        <v>110</v>
      </c>
      <c r="B125" s="76" t="s">
        <v>224</v>
      </c>
      <c r="C125" s="80" t="s">
        <v>11</v>
      </c>
      <c r="D125" s="79" t="s">
        <v>44</v>
      </c>
      <c r="E125" s="90">
        <v>216</v>
      </c>
      <c r="F125" s="77"/>
      <c r="G125" s="78"/>
    </row>
    <row r="126" spans="1:7" s="75" customFormat="1" ht="25.5" customHeight="1">
      <c r="A126" s="69">
        <v>111</v>
      </c>
      <c r="B126" s="76" t="s">
        <v>122</v>
      </c>
      <c r="C126" s="80" t="s">
        <v>11</v>
      </c>
      <c r="D126" s="79" t="s">
        <v>44</v>
      </c>
      <c r="E126" s="90">
        <v>217</v>
      </c>
      <c r="F126" s="77"/>
      <c r="G126" s="78"/>
    </row>
    <row r="127" spans="1:7" s="75" customFormat="1" ht="25.5" customHeight="1">
      <c r="A127" s="69">
        <v>112</v>
      </c>
      <c r="B127" s="76" t="s">
        <v>225</v>
      </c>
      <c r="C127" s="80" t="s">
        <v>57</v>
      </c>
      <c r="D127" s="79" t="s">
        <v>44</v>
      </c>
      <c r="E127" s="90">
        <v>218</v>
      </c>
      <c r="F127" s="69"/>
      <c r="G127" s="74"/>
    </row>
    <row r="128" spans="1:7" s="75" customFormat="1" ht="25.5" customHeight="1">
      <c r="A128" s="69">
        <v>113</v>
      </c>
      <c r="B128" s="76" t="s">
        <v>230</v>
      </c>
      <c r="C128" s="80" t="s">
        <v>231</v>
      </c>
      <c r="D128" s="79" t="s">
        <v>524</v>
      </c>
      <c r="E128" s="90">
        <v>221</v>
      </c>
      <c r="F128" s="69"/>
      <c r="G128" s="74"/>
    </row>
    <row r="129" spans="1:7" s="75" customFormat="1" ht="25.5" customHeight="1">
      <c r="A129" s="69">
        <v>114</v>
      </c>
      <c r="B129" s="76" t="s">
        <v>232</v>
      </c>
      <c r="C129" s="80" t="s">
        <v>199</v>
      </c>
      <c r="D129" s="79" t="s">
        <v>524</v>
      </c>
      <c r="E129" s="90">
        <v>225</v>
      </c>
      <c r="F129" s="69"/>
      <c r="G129" s="74"/>
    </row>
    <row r="130" spans="1:7" s="75" customFormat="1" ht="25.5" customHeight="1">
      <c r="A130" s="69">
        <v>115</v>
      </c>
      <c r="B130" s="76" t="s">
        <v>229</v>
      </c>
      <c r="C130" s="80" t="s">
        <v>199</v>
      </c>
      <c r="D130" s="79" t="s">
        <v>524</v>
      </c>
      <c r="E130" s="90">
        <v>227</v>
      </c>
      <c r="F130" s="69"/>
      <c r="G130" s="74"/>
    </row>
    <row r="131" spans="1:7" s="75" customFormat="1" ht="25.5" customHeight="1">
      <c r="A131" s="69">
        <v>116</v>
      </c>
      <c r="B131" s="76" t="s">
        <v>537</v>
      </c>
      <c r="C131" s="85" t="s">
        <v>199</v>
      </c>
      <c r="D131" s="69" t="s">
        <v>524</v>
      </c>
      <c r="E131" s="89">
        <v>228</v>
      </c>
      <c r="F131" s="77"/>
      <c r="G131" s="78"/>
    </row>
    <row r="132" spans="1:7" s="75" customFormat="1" ht="25.5" customHeight="1">
      <c r="A132" s="69">
        <v>117</v>
      </c>
      <c r="B132" s="70" t="s">
        <v>538</v>
      </c>
      <c r="C132" s="85" t="s">
        <v>199</v>
      </c>
      <c r="D132" s="69" t="s">
        <v>524</v>
      </c>
      <c r="E132" s="89">
        <v>229</v>
      </c>
      <c r="F132" s="77"/>
      <c r="G132" s="78"/>
    </row>
    <row r="133" spans="1:7" s="75" customFormat="1" ht="25.5" customHeight="1">
      <c r="A133" s="69">
        <v>118</v>
      </c>
      <c r="B133" s="76" t="s">
        <v>226</v>
      </c>
      <c r="C133" s="76" t="s">
        <v>199</v>
      </c>
      <c r="D133" s="79" t="s">
        <v>524</v>
      </c>
      <c r="E133" s="90">
        <v>230</v>
      </c>
      <c r="F133" s="69"/>
      <c r="G133" s="74"/>
    </row>
    <row r="134" spans="1:7" s="75" customFormat="1" ht="25.5" customHeight="1">
      <c r="A134" s="69">
        <v>119</v>
      </c>
      <c r="B134" s="76" t="s">
        <v>227</v>
      </c>
      <c r="C134" s="76" t="s">
        <v>11</v>
      </c>
      <c r="D134" s="79" t="s">
        <v>44</v>
      </c>
      <c r="E134" s="90">
        <v>1101</v>
      </c>
      <c r="F134" s="69"/>
      <c r="G134" s="74"/>
    </row>
    <row r="135" spans="1:7" s="75" customFormat="1" ht="25.5" customHeight="1">
      <c r="A135" s="69"/>
      <c r="B135" s="76"/>
      <c r="C135" s="98" t="s">
        <v>581</v>
      </c>
      <c r="D135" s="79"/>
      <c r="E135" s="90"/>
      <c r="F135" s="69"/>
      <c r="G135" s="74"/>
    </row>
    <row r="136" spans="1:7" s="75" customFormat="1" ht="25.5" customHeight="1">
      <c r="A136" s="69">
        <v>120</v>
      </c>
      <c r="B136" s="76" t="s">
        <v>237</v>
      </c>
      <c r="C136" s="76" t="s">
        <v>238</v>
      </c>
      <c r="D136" s="69" t="s">
        <v>47</v>
      </c>
      <c r="E136" s="90">
        <v>213</v>
      </c>
      <c r="F136" s="69"/>
      <c r="G136" s="74"/>
    </row>
    <row r="137" spans="1:7" s="75" customFormat="1" ht="25.5" customHeight="1">
      <c r="A137" s="69">
        <v>121</v>
      </c>
      <c r="B137" s="85" t="s">
        <v>534</v>
      </c>
      <c r="C137" s="76" t="s">
        <v>238</v>
      </c>
      <c r="D137" s="69" t="s">
        <v>47</v>
      </c>
      <c r="E137" s="90">
        <v>1056</v>
      </c>
      <c r="F137" s="69"/>
      <c r="G137" s="74"/>
    </row>
    <row r="138" spans="1:7" s="75" customFormat="1" ht="25.5" customHeight="1">
      <c r="A138" s="69">
        <v>122</v>
      </c>
      <c r="B138" s="76" t="s">
        <v>240</v>
      </c>
      <c r="C138" s="80" t="s">
        <v>238</v>
      </c>
      <c r="D138" s="69" t="s">
        <v>47</v>
      </c>
      <c r="E138" s="90">
        <v>1058</v>
      </c>
      <c r="F138" s="69"/>
      <c r="G138" s="74"/>
    </row>
    <row r="139" spans="1:7" s="75" customFormat="1" ht="25.5" customHeight="1">
      <c r="A139" s="69">
        <v>123</v>
      </c>
      <c r="B139" s="91" t="s">
        <v>239</v>
      </c>
      <c r="C139" s="80" t="s">
        <v>238</v>
      </c>
      <c r="D139" s="69" t="s">
        <v>47</v>
      </c>
      <c r="E139" s="90">
        <v>1059</v>
      </c>
      <c r="F139" s="69"/>
      <c r="G139" s="74"/>
    </row>
    <row r="140" spans="1:7" s="75" customFormat="1" ht="25.5" customHeight="1">
      <c r="A140" s="69">
        <v>124</v>
      </c>
      <c r="B140" s="91" t="s">
        <v>243</v>
      </c>
      <c r="C140" s="80" t="s">
        <v>238</v>
      </c>
      <c r="D140" s="69" t="s">
        <v>47</v>
      </c>
      <c r="E140" s="90">
        <v>1060</v>
      </c>
      <c r="F140" s="69"/>
      <c r="G140" s="74"/>
    </row>
    <row r="141" spans="1:7" s="75" customFormat="1" ht="25.5" customHeight="1">
      <c r="A141" s="69">
        <v>125</v>
      </c>
      <c r="B141" s="76" t="s">
        <v>234</v>
      </c>
      <c r="C141" s="80" t="s">
        <v>12</v>
      </c>
      <c r="D141" s="69" t="s">
        <v>47</v>
      </c>
      <c r="E141" s="90">
        <v>1062</v>
      </c>
      <c r="F141" s="69"/>
      <c r="G141" s="74"/>
    </row>
    <row r="142" spans="1:7" s="75" customFormat="1" ht="25.5" customHeight="1">
      <c r="A142" s="69">
        <v>126</v>
      </c>
      <c r="B142" s="76" t="s">
        <v>236</v>
      </c>
      <c r="C142" s="80" t="s">
        <v>11</v>
      </c>
      <c r="D142" s="79" t="s">
        <v>44</v>
      </c>
      <c r="E142" s="90">
        <v>1065</v>
      </c>
      <c r="F142" s="69"/>
      <c r="G142" s="74"/>
    </row>
    <row r="143" spans="1:7" s="75" customFormat="1" ht="25.5" customHeight="1">
      <c r="A143" s="69">
        <v>127</v>
      </c>
      <c r="B143" s="91" t="s">
        <v>241</v>
      </c>
      <c r="C143" s="80" t="s">
        <v>242</v>
      </c>
      <c r="D143" s="79" t="s">
        <v>44</v>
      </c>
      <c r="E143" s="90">
        <v>1066</v>
      </c>
      <c r="F143" s="69"/>
      <c r="G143" s="74"/>
    </row>
    <row r="144" spans="1:7" s="75" customFormat="1" ht="25.5" customHeight="1">
      <c r="A144" s="69">
        <v>128</v>
      </c>
      <c r="B144" s="76" t="s">
        <v>235</v>
      </c>
      <c r="C144" s="80" t="s">
        <v>12</v>
      </c>
      <c r="D144" s="69" t="s">
        <v>47</v>
      </c>
      <c r="E144" s="74">
        <v>1166</v>
      </c>
      <c r="F144" s="69"/>
      <c r="G144" s="74"/>
    </row>
    <row r="145" spans="1:7" s="75" customFormat="1" ht="25.5" customHeight="1">
      <c r="A145" s="69"/>
      <c r="B145" s="76"/>
      <c r="C145" s="127" t="s">
        <v>582</v>
      </c>
      <c r="D145" s="69"/>
      <c r="E145" s="74"/>
      <c r="F145" s="69"/>
      <c r="G145" s="74"/>
    </row>
    <row r="146" spans="1:7" s="75" customFormat="1" ht="25.5" customHeight="1">
      <c r="A146" s="95">
        <v>129</v>
      </c>
      <c r="B146" s="101" t="s">
        <v>249</v>
      </c>
      <c r="C146" s="120" t="s">
        <v>194</v>
      </c>
      <c r="D146" s="95" t="s">
        <v>47</v>
      </c>
      <c r="E146" s="103">
        <v>95</v>
      </c>
      <c r="F146" s="95"/>
      <c r="G146" s="74"/>
    </row>
    <row r="147" spans="1:7" s="75" customFormat="1" ht="25.5" customHeight="1">
      <c r="A147" s="69"/>
      <c r="B147" s="70"/>
      <c r="C147" s="92" t="s">
        <v>251</v>
      </c>
      <c r="D147" s="69"/>
      <c r="E147" s="74"/>
      <c r="F147" s="69"/>
      <c r="G147" s="74"/>
    </row>
    <row r="148" spans="1:7" s="75" customFormat="1" ht="25.5" customHeight="1">
      <c r="A148" s="69">
        <v>130</v>
      </c>
      <c r="B148" s="70" t="s">
        <v>262</v>
      </c>
      <c r="C148" s="86" t="s">
        <v>263</v>
      </c>
      <c r="D148" s="69" t="s">
        <v>47</v>
      </c>
      <c r="E148" s="74">
        <v>49</v>
      </c>
      <c r="F148" s="69"/>
      <c r="G148" s="93"/>
    </row>
    <row r="149" spans="1:7" s="75" customFormat="1" ht="25.5" customHeight="1">
      <c r="A149" s="69">
        <v>131</v>
      </c>
      <c r="B149" s="70" t="s">
        <v>252</v>
      </c>
      <c r="C149" s="86" t="s">
        <v>253</v>
      </c>
      <c r="D149" s="79" t="s">
        <v>44</v>
      </c>
      <c r="E149" s="74">
        <v>50</v>
      </c>
      <c r="F149" s="77"/>
      <c r="G149" s="93"/>
    </row>
    <row r="150" spans="1:7" s="75" customFormat="1" ht="25.5" customHeight="1">
      <c r="A150" s="69">
        <v>132</v>
      </c>
      <c r="B150" s="70" t="s">
        <v>264</v>
      </c>
      <c r="C150" s="86" t="s">
        <v>194</v>
      </c>
      <c r="D150" s="69" t="s">
        <v>47</v>
      </c>
      <c r="E150" s="74">
        <v>103</v>
      </c>
      <c r="F150" s="69"/>
      <c r="G150" s="93"/>
    </row>
    <row r="151" spans="1:7" s="75" customFormat="1" ht="25.5" customHeight="1">
      <c r="A151" s="69">
        <v>133</v>
      </c>
      <c r="B151" s="70" t="s">
        <v>265</v>
      </c>
      <c r="C151" s="86" t="s">
        <v>194</v>
      </c>
      <c r="D151" s="69" t="s">
        <v>47</v>
      </c>
      <c r="E151" s="74">
        <v>105</v>
      </c>
      <c r="F151" s="69"/>
      <c r="G151" s="93"/>
    </row>
    <row r="152" spans="1:7" s="75" customFormat="1" ht="25.5" customHeight="1">
      <c r="A152" s="69">
        <v>134</v>
      </c>
      <c r="B152" s="70" t="s">
        <v>255</v>
      </c>
      <c r="C152" s="86" t="s">
        <v>57</v>
      </c>
      <c r="D152" s="79" t="s">
        <v>44</v>
      </c>
      <c r="E152" s="74">
        <v>112</v>
      </c>
      <c r="F152" s="77"/>
      <c r="G152" s="93"/>
    </row>
    <row r="153" spans="1:7" s="75" customFormat="1" ht="25.5" customHeight="1">
      <c r="A153" s="69">
        <v>135</v>
      </c>
      <c r="B153" s="70" t="s">
        <v>254</v>
      </c>
      <c r="C153" s="86" t="s">
        <v>57</v>
      </c>
      <c r="D153" s="79" t="s">
        <v>44</v>
      </c>
      <c r="E153" s="74">
        <v>116</v>
      </c>
      <c r="F153" s="77"/>
      <c r="G153" s="93"/>
    </row>
    <row r="154" spans="1:7" s="75" customFormat="1" ht="25.5" customHeight="1">
      <c r="A154" s="69">
        <v>136</v>
      </c>
      <c r="B154" s="70" t="s">
        <v>259</v>
      </c>
      <c r="C154" s="86" t="s">
        <v>57</v>
      </c>
      <c r="D154" s="79" t="s">
        <v>44</v>
      </c>
      <c r="E154" s="74">
        <v>134</v>
      </c>
      <c r="F154" s="69"/>
      <c r="G154" s="93"/>
    </row>
    <row r="155" spans="1:7" s="75" customFormat="1" ht="25.5" customHeight="1">
      <c r="A155" s="69">
        <v>137</v>
      </c>
      <c r="B155" s="70" t="s">
        <v>260</v>
      </c>
      <c r="C155" s="86" t="s">
        <v>57</v>
      </c>
      <c r="D155" s="79" t="s">
        <v>44</v>
      </c>
      <c r="E155" s="74">
        <v>144</v>
      </c>
      <c r="F155" s="77"/>
      <c r="G155" s="93"/>
    </row>
    <row r="156" spans="1:7" s="75" customFormat="1" ht="25.5" customHeight="1">
      <c r="A156" s="69">
        <v>138</v>
      </c>
      <c r="B156" s="70" t="s">
        <v>261</v>
      </c>
      <c r="C156" s="86" t="s">
        <v>57</v>
      </c>
      <c r="D156" s="79" t="s">
        <v>44</v>
      </c>
      <c r="E156" s="74">
        <v>348</v>
      </c>
      <c r="F156" s="77"/>
      <c r="G156" s="93"/>
    </row>
    <row r="157" spans="1:7" s="75" customFormat="1" ht="25.5" customHeight="1">
      <c r="A157" s="69">
        <v>139</v>
      </c>
      <c r="B157" s="70" t="s">
        <v>266</v>
      </c>
      <c r="C157" s="86" t="s">
        <v>267</v>
      </c>
      <c r="D157" s="69" t="s">
        <v>47</v>
      </c>
      <c r="E157" s="74">
        <v>617</v>
      </c>
      <c r="F157" s="69"/>
      <c r="G157" s="93"/>
    </row>
    <row r="158" spans="1:7" s="75" customFormat="1" ht="25.5" customHeight="1">
      <c r="A158" s="69">
        <v>140</v>
      </c>
      <c r="B158" s="70" t="s">
        <v>268</v>
      </c>
      <c r="C158" s="86" t="s">
        <v>269</v>
      </c>
      <c r="D158" s="69" t="s">
        <v>524</v>
      </c>
      <c r="E158" s="74">
        <v>623</v>
      </c>
      <c r="F158" s="69"/>
      <c r="G158" s="93"/>
    </row>
    <row r="159" spans="1:7" s="75" customFormat="1" ht="25.5" customHeight="1">
      <c r="A159" s="69">
        <v>141</v>
      </c>
      <c r="B159" s="70" t="s">
        <v>539</v>
      </c>
      <c r="C159" s="86" t="s">
        <v>199</v>
      </c>
      <c r="D159" s="69" t="s">
        <v>524</v>
      </c>
      <c r="E159" s="74">
        <v>624</v>
      </c>
      <c r="F159" s="77"/>
      <c r="G159" s="93"/>
    </row>
    <row r="160" spans="1:7" s="75" customFormat="1" ht="25.5" customHeight="1">
      <c r="A160" s="69">
        <v>142</v>
      </c>
      <c r="B160" s="70" t="s">
        <v>270</v>
      </c>
      <c r="C160" s="86" t="s">
        <v>271</v>
      </c>
      <c r="D160" s="69" t="s">
        <v>524</v>
      </c>
      <c r="E160" s="74">
        <v>629</v>
      </c>
      <c r="F160" s="69"/>
      <c r="G160" s="93"/>
    </row>
    <row r="161" spans="1:7" s="75" customFormat="1" ht="25.5" customHeight="1">
      <c r="A161" s="69">
        <v>143</v>
      </c>
      <c r="B161" s="70" t="s">
        <v>272</v>
      </c>
      <c r="C161" s="86" t="s">
        <v>273</v>
      </c>
      <c r="D161" s="69" t="s">
        <v>524</v>
      </c>
      <c r="E161" s="74">
        <v>630</v>
      </c>
      <c r="F161" s="69"/>
      <c r="G161" s="93"/>
    </row>
    <row r="162" spans="1:7" s="75" customFormat="1" ht="25.5" customHeight="1">
      <c r="A162" s="69">
        <v>144</v>
      </c>
      <c r="B162" s="70" t="s">
        <v>274</v>
      </c>
      <c r="C162" s="86" t="s">
        <v>275</v>
      </c>
      <c r="D162" s="69" t="s">
        <v>524</v>
      </c>
      <c r="E162" s="74">
        <v>637</v>
      </c>
      <c r="F162" s="69"/>
      <c r="G162" s="93"/>
    </row>
    <row r="163" spans="1:7" s="75" customFormat="1" ht="25.5" customHeight="1">
      <c r="A163" s="69">
        <v>145</v>
      </c>
      <c r="B163" s="70" t="s">
        <v>507</v>
      </c>
      <c r="C163" s="86" t="s">
        <v>275</v>
      </c>
      <c r="D163" s="69" t="s">
        <v>524</v>
      </c>
      <c r="E163" s="74">
        <v>638</v>
      </c>
      <c r="F163" s="77"/>
      <c r="G163" s="93"/>
    </row>
    <row r="164" spans="1:7" s="75" customFormat="1" ht="25.5" customHeight="1">
      <c r="A164" s="69">
        <v>146</v>
      </c>
      <c r="B164" s="70" t="s">
        <v>277</v>
      </c>
      <c r="C164" s="86" t="s">
        <v>276</v>
      </c>
      <c r="D164" s="69" t="s">
        <v>524</v>
      </c>
      <c r="E164" s="74">
        <v>640</v>
      </c>
      <c r="F164" s="69"/>
      <c r="G164" s="93"/>
    </row>
    <row r="165" spans="1:7" s="75" customFormat="1" ht="25.5" customHeight="1">
      <c r="A165" s="69">
        <v>147</v>
      </c>
      <c r="B165" s="70" t="s">
        <v>278</v>
      </c>
      <c r="C165" s="86" t="s">
        <v>276</v>
      </c>
      <c r="D165" s="69" t="s">
        <v>524</v>
      </c>
      <c r="E165" s="74">
        <v>641</v>
      </c>
      <c r="F165" s="69"/>
      <c r="G165" s="93"/>
    </row>
    <row r="166" spans="1:7" s="75" customFormat="1" ht="25.5" customHeight="1">
      <c r="A166" s="69">
        <v>148</v>
      </c>
      <c r="B166" s="70" t="s">
        <v>279</v>
      </c>
      <c r="C166" s="86" t="s">
        <v>276</v>
      </c>
      <c r="D166" s="69" t="s">
        <v>524</v>
      </c>
      <c r="E166" s="74">
        <v>653</v>
      </c>
      <c r="F166" s="69"/>
      <c r="G166" s="93"/>
    </row>
    <row r="167" spans="1:7" s="75" customFormat="1" ht="25.5" customHeight="1">
      <c r="A167" s="69">
        <v>149</v>
      </c>
      <c r="B167" s="76" t="s">
        <v>256</v>
      </c>
      <c r="C167" s="87" t="s">
        <v>245</v>
      </c>
      <c r="D167" s="79" t="s">
        <v>44</v>
      </c>
      <c r="E167" s="90">
        <v>2002</v>
      </c>
      <c r="F167" s="69"/>
      <c r="G167" s="93"/>
    </row>
    <row r="168" spans="1:7" s="75" customFormat="1" ht="25.5" customHeight="1">
      <c r="A168" s="69">
        <v>150</v>
      </c>
      <c r="B168" s="76" t="s">
        <v>257</v>
      </c>
      <c r="C168" s="87" t="s">
        <v>245</v>
      </c>
      <c r="D168" s="79" t="s">
        <v>44</v>
      </c>
      <c r="E168" s="94">
        <v>2003</v>
      </c>
      <c r="F168" s="69"/>
      <c r="G168" s="93"/>
    </row>
    <row r="169" spans="1:7" s="75" customFormat="1" ht="25.5" customHeight="1">
      <c r="A169" s="69">
        <v>151</v>
      </c>
      <c r="B169" s="76" t="s">
        <v>258</v>
      </c>
      <c r="C169" s="87" t="s">
        <v>245</v>
      </c>
      <c r="D169" s="79" t="s">
        <v>44</v>
      </c>
      <c r="E169" s="94">
        <v>2004</v>
      </c>
      <c r="F169" s="69"/>
      <c r="G169" s="93"/>
    </row>
    <row r="170" spans="1:7" s="75" customFormat="1" ht="25.5" customHeight="1">
      <c r="A170" s="69"/>
      <c r="B170" s="70"/>
      <c r="C170" s="92" t="s">
        <v>280</v>
      </c>
      <c r="D170" s="69"/>
      <c r="E170" s="74"/>
      <c r="F170" s="69"/>
      <c r="G170" s="93"/>
    </row>
    <row r="171" spans="1:7" s="75" customFormat="1" ht="25.5" customHeight="1">
      <c r="A171" s="69">
        <v>152</v>
      </c>
      <c r="B171" s="70" t="s">
        <v>281</v>
      </c>
      <c r="C171" s="86" t="s">
        <v>253</v>
      </c>
      <c r="D171" s="69" t="s">
        <v>44</v>
      </c>
      <c r="E171" s="74">
        <v>41</v>
      </c>
      <c r="F171" s="69"/>
      <c r="G171" s="93"/>
    </row>
    <row r="172" spans="1:7" s="75" customFormat="1" ht="25.5" customHeight="1">
      <c r="A172" s="69">
        <v>153</v>
      </c>
      <c r="B172" s="70" t="s">
        <v>283</v>
      </c>
      <c r="C172" s="86" t="s">
        <v>57</v>
      </c>
      <c r="D172" s="69" t="s">
        <v>44</v>
      </c>
      <c r="E172" s="74">
        <v>80</v>
      </c>
      <c r="F172" s="69"/>
      <c r="G172" s="93"/>
    </row>
    <row r="173" spans="1:7" s="75" customFormat="1" ht="25.5" customHeight="1">
      <c r="A173" s="69">
        <v>154</v>
      </c>
      <c r="B173" s="70" t="s">
        <v>284</v>
      </c>
      <c r="C173" s="86" t="s">
        <v>194</v>
      </c>
      <c r="D173" s="69" t="s">
        <v>47</v>
      </c>
      <c r="E173" s="74">
        <v>83</v>
      </c>
      <c r="F173" s="69"/>
      <c r="G173" s="93"/>
    </row>
    <row r="174" spans="1:7" s="75" customFormat="1" ht="25.5" customHeight="1">
      <c r="A174" s="69">
        <v>155</v>
      </c>
      <c r="B174" s="70" t="s">
        <v>285</v>
      </c>
      <c r="C174" s="86" t="s">
        <v>194</v>
      </c>
      <c r="D174" s="69" t="s">
        <v>47</v>
      </c>
      <c r="E174" s="74">
        <v>93</v>
      </c>
      <c r="F174" s="69"/>
      <c r="G174" s="93"/>
    </row>
    <row r="175" spans="1:7" s="75" customFormat="1" ht="25.5" customHeight="1">
      <c r="A175" s="95">
        <v>156</v>
      </c>
      <c r="B175" s="104" t="s">
        <v>542</v>
      </c>
      <c r="C175" s="105" t="s">
        <v>176</v>
      </c>
      <c r="D175" s="95" t="s">
        <v>47</v>
      </c>
      <c r="E175" s="103">
        <v>199</v>
      </c>
      <c r="F175" s="95"/>
      <c r="G175" s="93"/>
    </row>
    <row r="176" spans="1:7" s="75" customFormat="1" ht="25.5" customHeight="1">
      <c r="A176" s="69">
        <v>157</v>
      </c>
      <c r="B176" s="70" t="s">
        <v>591</v>
      </c>
      <c r="C176" s="86" t="s">
        <v>305</v>
      </c>
      <c r="D176" s="69" t="s">
        <v>47</v>
      </c>
      <c r="E176" s="74">
        <v>491</v>
      </c>
      <c r="F176" s="69"/>
      <c r="G176" s="93"/>
    </row>
    <row r="177" spans="1:7" s="75" customFormat="1" ht="25.5" customHeight="1">
      <c r="A177" s="69">
        <v>158</v>
      </c>
      <c r="B177" s="70" t="s">
        <v>286</v>
      </c>
      <c r="C177" s="86" t="s">
        <v>69</v>
      </c>
      <c r="D177" s="69" t="s">
        <v>44</v>
      </c>
      <c r="E177" s="74">
        <v>498</v>
      </c>
      <c r="F177" s="69"/>
      <c r="G177" s="93"/>
    </row>
    <row r="178" spans="1:7" s="75" customFormat="1" ht="25.5" customHeight="1">
      <c r="A178" s="69">
        <v>159</v>
      </c>
      <c r="B178" s="70" t="s">
        <v>287</v>
      </c>
      <c r="C178" s="86" t="s">
        <v>269</v>
      </c>
      <c r="D178" s="69" t="s">
        <v>524</v>
      </c>
      <c r="E178" s="74">
        <v>499</v>
      </c>
      <c r="F178" s="69"/>
      <c r="G178" s="93"/>
    </row>
    <row r="179" spans="1:7" s="75" customFormat="1" ht="25.5" customHeight="1">
      <c r="A179" s="69">
        <v>160</v>
      </c>
      <c r="B179" s="70" t="s">
        <v>592</v>
      </c>
      <c r="C179" s="86" t="s">
        <v>269</v>
      </c>
      <c r="D179" s="69" t="s">
        <v>524</v>
      </c>
      <c r="E179" s="74">
        <v>500</v>
      </c>
      <c r="F179" s="69"/>
      <c r="G179" s="93"/>
    </row>
    <row r="180" spans="1:7" s="75" customFormat="1" ht="25.5" customHeight="1">
      <c r="A180" s="69">
        <v>161</v>
      </c>
      <c r="B180" s="70" t="s">
        <v>289</v>
      </c>
      <c r="C180" s="86" t="s">
        <v>199</v>
      </c>
      <c r="D180" s="69" t="s">
        <v>524</v>
      </c>
      <c r="E180" s="74">
        <v>501</v>
      </c>
      <c r="F180" s="69"/>
      <c r="G180" s="93"/>
    </row>
    <row r="181" spans="1:7" s="75" customFormat="1" ht="25.5" customHeight="1">
      <c r="A181" s="69">
        <v>162</v>
      </c>
      <c r="B181" s="70" t="s">
        <v>548</v>
      </c>
      <c r="C181" s="85" t="s">
        <v>199</v>
      </c>
      <c r="D181" s="69" t="s">
        <v>524</v>
      </c>
      <c r="E181" s="89">
        <v>502</v>
      </c>
      <c r="F181" s="77"/>
      <c r="G181" s="93"/>
    </row>
    <row r="182" spans="1:7" s="75" customFormat="1" ht="25.5" customHeight="1">
      <c r="A182" s="69">
        <v>163</v>
      </c>
      <c r="B182" s="70" t="s">
        <v>290</v>
      </c>
      <c r="C182" s="86" t="s">
        <v>275</v>
      </c>
      <c r="D182" s="69" t="s">
        <v>524</v>
      </c>
      <c r="E182" s="74">
        <v>513</v>
      </c>
      <c r="F182" s="69"/>
      <c r="G182" s="93"/>
    </row>
    <row r="183" spans="1:7" s="75" customFormat="1" ht="25.5" customHeight="1">
      <c r="A183" s="69">
        <v>164</v>
      </c>
      <c r="B183" s="70" t="s">
        <v>291</v>
      </c>
      <c r="C183" s="86" t="s">
        <v>276</v>
      </c>
      <c r="D183" s="69" t="s">
        <v>524</v>
      </c>
      <c r="E183" s="74">
        <v>514</v>
      </c>
      <c r="F183" s="69"/>
      <c r="G183" s="93"/>
    </row>
    <row r="184" spans="1:7" s="75" customFormat="1" ht="25.5" customHeight="1">
      <c r="A184" s="69">
        <v>165</v>
      </c>
      <c r="B184" s="70" t="s">
        <v>292</v>
      </c>
      <c r="C184" s="86" t="s">
        <v>276</v>
      </c>
      <c r="D184" s="69" t="s">
        <v>524</v>
      </c>
      <c r="E184" s="74">
        <v>515</v>
      </c>
      <c r="F184" s="69"/>
      <c r="G184" s="93"/>
    </row>
    <row r="185" spans="1:7" s="75" customFormat="1" ht="25.5" customHeight="1">
      <c r="A185" s="69">
        <v>166</v>
      </c>
      <c r="B185" s="70" t="s">
        <v>293</v>
      </c>
      <c r="C185" s="86" t="s">
        <v>276</v>
      </c>
      <c r="D185" s="69" t="s">
        <v>524</v>
      </c>
      <c r="E185" s="74">
        <v>516</v>
      </c>
      <c r="F185" s="69"/>
      <c r="G185" s="93"/>
    </row>
    <row r="186" spans="1:7" s="75" customFormat="1" ht="25.5" customHeight="1">
      <c r="A186" s="69">
        <v>167</v>
      </c>
      <c r="B186" s="70" t="s">
        <v>294</v>
      </c>
      <c r="C186" s="86" t="s">
        <v>276</v>
      </c>
      <c r="D186" s="69" t="s">
        <v>524</v>
      </c>
      <c r="E186" s="74">
        <v>517</v>
      </c>
      <c r="F186" s="69"/>
      <c r="G186" s="93"/>
    </row>
    <row r="187" spans="1:7" s="75" customFormat="1" ht="25.5" customHeight="1">
      <c r="A187" s="69">
        <v>168</v>
      </c>
      <c r="B187" s="70" t="s">
        <v>288</v>
      </c>
      <c r="C187" s="86" t="s">
        <v>199</v>
      </c>
      <c r="D187" s="69" t="s">
        <v>524</v>
      </c>
      <c r="E187" s="74">
        <v>518</v>
      </c>
      <c r="F187" s="69"/>
      <c r="G187" s="93"/>
    </row>
    <row r="188" spans="1:7" s="75" customFormat="1" ht="25.5" customHeight="1">
      <c r="A188" s="69">
        <v>169</v>
      </c>
      <c r="B188" s="70" t="s">
        <v>295</v>
      </c>
      <c r="C188" s="86" t="s">
        <v>276</v>
      </c>
      <c r="D188" s="69" t="s">
        <v>524</v>
      </c>
      <c r="E188" s="74">
        <v>529</v>
      </c>
      <c r="F188" s="69"/>
      <c r="G188" s="93"/>
    </row>
    <row r="189" spans="1:7" s="75" customFormat="1" ht="25.5" customHeight="1">
      <c r="A189" s="69">
        <v>170</v>
      </c>
      <c r="B189" s="70" t="s">
        <v>296</v>
      </c>
      <c r="C189" s="86" t="s">
        <v>276</v>
      </c>
      <c r="D189" s="69" t="s">
        <v>524</v>
      </c>
      <c r="E189" s="74">
        <v>530</v>
      </c>
      <c r="F189" s="69"/>
      <c r="G189" s="93"/>
    </row>
    <row r="190" spans="1:7" s="75" customFormat="1" ht="25.5" customHeight="1">
      <c r="A190" s="69">
        <v>171</v>
      </c>
      <c r="B190" s="70" t="s">
        <v>297</v>
      </c>
      <c r="C190" s="86" t="s">
        <v>276</v>
      </c>
      <c r="D190" s="69" t="s">
        <v>524</v>
      </c>
      <c r="E190" s="74">
        <v>531</v>
      </c>
      <c r="F190" s="69"/>
      <c r="G190" s="93"/>
    </row>
    <row r="191" spans="1:7" s="75" customFormat="1" ht="25.5" customHeight="1">
      <c r="A191" s="69">
        <v>172</v>
      </c>
      <c r="B191" s="88" t="s">
        <v>560</v>
      </c>
      <c r="C191" s="97" t="s">
        <v>275</v>
      </c>
      <c r="D191" s="69" t="s">
        <v>524</v>
      </c>
      <c r="E191" s="89">
        <v>532</v>
      </c>
      <c r="F191" s="77"/>
      <c r="G191" s="93"/>
    </row>
    <row r="192" spans="1:7" s="75" customFormat="1" ht="25.5" customHeight="1">
      <c r="A192" s="69">
        <v>173</v>
      </c>
      <c r="B192" s="76" t="s">
        <v>282</v>
      </c>
      <c r="C192" s="87" t="s">
        <v>245</v>
      </c>
      <c r="D192" s="79" t="s">
        <v>44</v>
      </c>
      <c r="E192" s="90">
        <v>2005</v>
      </c>
      <c r="F192" s="69"/>
      <c r="G192" s="93"/>
    </row>
    <row r="193" spans="1:7" s="75" customFormat="1" ht="25.5" customHeight="1">
      <c r="A193" s="69"/>
      <c r="B193" s="70"/>
      <c r="C193" s="92" t="s">
        <v>298</v>
      </c>
      <c r="D193" s="69"/>
      <c r="E193" s="74"/>
      <c r="F193" s="69"/>
      <c r="G193" s="93"/>
    </row>
    <row r="194" spans="1:7" s="75" customFormat="1" ht="25.5" customHeight="1">
      <c r="A194" s="69">
        <v>174</v>
      </c>
      <c r="B194" s="70" t="s">
        <v>306</v>
      </c>
      <c r="C194" s="86" t="s">
        <v>194</v>
      </c>
      <c r="D194" s="69" t="s">
        <v>47</v>
      </c>
      <c r="E194" s="74">
        <v>73</v>
      </c>
      <c r="F194" s="69"/>
      <c r="G194" s="93"/>
    </row>
    <row r="195" spans="1:7" s="75" customFormat="1" ht="25.5" customHeight="1">
      <c r="A195" s="69">
        <v>175</v>
      </c>
      <c r="B195" s="70" t="s">
        <v>299</v>
      </c>
      <c r="C195" s="86" t="s">
        <v>69</v>
      </c>
      <c r="D195" s="69" t="s">
        <v>44</v>
      </c>
      <c r="E195" s="74">
        <v>152</v>
      </c>
      <c r="F195" s="69"/>
      <c r="G195" s="93"/>
    </row>
    <row r="196" spans="1:7" s="75" customFormat="1" ht="25.5" customHeight="1">
      <c r="A196" s="69">
        <v>176</v>
      </c>
      <c r="B196" s="70" t="s">
        <v>304</v>
      </c>
      <c r="C196" s="86" t="s">
        <v>305</v>
      </c>
      <c r="D196" s="69" t="s">
        <v>47</v>
      </c>
      <c r="E196" s="74">
        <v>367</v>
      </c>
      <c r="F196" s="69"/>
      <c r="G196" s="93"/>
    </row>
    <row r="197" spans="1:7" s="75" customFormat="1" ht="25.5" customHeight="1">
      <c r="A197" s="69">
        <v>177</v>
      </c>
      <c r="B197" s="70" t="s">
        <v>307</v>
      </c>
      <c r="C197" s="86" t="s">
        <v>204</v>
      </c>
      <c r="D197" s="69" t="s">
        <v>47</v>
      </c>
      <c r="E197" s="74">
        <v>369</v>
      </c>
      <c r="F197" s="69"/>
      <c r="G197" s="93"/>
    </row>
    <row r="198" spans="1:7" s="75" customFormat="1" ht="25.5" customHeight="1">
      <c r="A198" s="69">
        <v>178</v>
      </c>
      <c r="B198" s="70" t="s">
        <v>594</v>
      </c>
      <c r="C198" s="86" t="s">
        <v>199</v>
      </c>
      <c r="D198" s="69" t="s">
        <v>524</v>
      </c>
      <c r="E198" s="74">
        <v>375</v>
      </c>
      <c r="F198" s="69"/>
      <c r="G198" s="93"/>
    </row>
    <row r="199" spans="1:7" s="75" customFormat="1" ht="25.5" customHeight="1">
      <c r="A199" s="69">
        <v>179</v>
      </c>
      <c r="B199" s="70" t="s">
        <v>309</v>
      </c>
      <c r="C199" s="86" t="s">
        <v>199</v>
      </c>
      <c r="D199" s="69" t="s">
        <v>524</v>
      </c>
      <c r="E199" s="74">
        <v>376</v>
      </c>
      <c r="F199" s="69"/>
      <c r="G199" s="93"/>
    </row>
    <row r="200" spans="1:7" s="75" customFormat="1" ht="25.5" customHeight="1">
      <c r="A200" s="69">
        <v>180</v>
      </c>
      <c r="B200" s="70" t="s">
        <v>551</v>
      </c>
      <c r="C200" s="85" t="s">
        <v>199</v>
      </c>
      <c r="D200" s="69" t="s">
        <v>524</v>
      </c>
      <c r="E200" s="89">
        <v>377</v>
      </c>
      <c r="F200" s="77"/>
      <c r="G200" s="93"/>
    </row>
    <row r="201" spans="1:7" s="75" customFormat="1" ht="25.5" customHeight="1">
      <c r="A201" s="69">
        <v>181</v>
      </c>
      <c r="B201" s="70" t="s">
        <v>310</v>
      </c>
      <c r="C201" s="86" t="s">
        <v>273</v>
      </c>
      <c r="D201" s="69" t="s">
        <v>524</v>
      </c>
      <c r="E201" s="74">
        <v>381</v>
      </c>
      <c r="F201" s="69"/>
      <c r="G201" s="93"/>
    </row>
    <row r="202" spans="1:7" s="75" customFormat="1" ht="25.5" customHeight="1">
      <c r="A202" s="69">
        <v>182</v>
      </c>
      <c r="B202" s="70" t="s">
        <v>311</v>
      </c>
      <c r="C202" s="86" t="s">
        <v>273</v>
      </c>
      <c r="D202" s="69" t="s">
        <v>524</v>
      </c>
      <c r="E202" s="74">
        <v>382</v>
      </c>
      <c r="F202" s="69"/>
      <c r="G202" s="93"/>
    </row>
    <row r="203" spans="1:7" s="75" customFormat="1" ht="25.5" customHeight="1">
      <c r="A203" s="69">
        <v>183</v>
      </c>
      <c r="B203" s="70" t="s">
        <v>312</v>
      </c>
      <c r="C203" s="86" t="s">
        <v>275</v>
      </c>
      <c r="D203" s="69" t="s">
        <v>524</v>
      </c>
      <c r="E203" s="74">
        <v>389</v>
      </c>
      <c r="F203" s="69"/>
      <c r="G203" s="93"/>
    </row>
    <row r="204" spans="1:7" s="75" customFormat="1" ht="25.5" customHeight="1">
      <c r="A204" s="69">
        <v>184</v>
      </c>
      <c r="B204" s="70" t="s">
        <v>313</v>
      </c>
      <c r="C204" s="86" t="s">
        <v>276</v>
      </c>
      <c r="D204" s="69" t="s">
        <v>524</v>
      </c>
      <c r="E204" s="74">
        <v>390</v>
      </c>
      <c r="F204" s="69"/>
      <c r="G204" s="93"/>
    </row>
    <row r="205" spans="1:7" s="75" customFormat="1" ht="25.5" customHeight="1">
      <c r="A205" s="69">
        <v>185</v>
      </c>
      <c r="B205" s="70" t="s">
        <v>314</v>
      </c>
      <c r="C205" s="86" t="s">
        <v>276</v>
      </c>
      <c r="D205" s="69" t="s">
        <v>524</v>
      </c>
      <c r="E205" s="74">
        <v>391</v>
      </c>
      <c r="F205" s="69"/>
      <c r="G205" s="93"/>
    </row>
    <row r="206" spans="1:7" s="75" customFormat="1" ht="25.5" customHeight="1">
      <c r="A206" s="69">
        <v>186</v>
      </c>
      <c r="B206" s="70" t="s">
        <v>315</v>
      </c>
      <c r="C206" s="86" t="s">
        <v>276</v>
      </c>
      <c r="D206" s="69" t="s">
        <v>524</v>
      </c>
      <c r="E206" s="74">
        <v>392</v>
      </c>
      <c r="F206" s="69"/>
      <c r="G206" s="93"/>
    </row>
    <row r="207" spans="1:7" s="75" customFormat="1" ht="25.5" customHeight="1">
      <c r="A207" s="69">
        <v>187</v>
      </c>
      <c r="B207" s="88" t="s">
        <v>562</v>
      </c>
      <c r="C207" s="97" t="s">
        <v>275</v>
      </c>
      <c r="D207" s="69" t="s">
        <v>524</v>
      </c>
      <c r="E207" s="89">
        <v>393</v>
      </c>
      <c r="F207" s="77"/>
      <c r="G207" s="93"/>
    </row>
    <row r="208" spans="1:7" s="75" customFormat="1" ht="25.5" customHeight="1">
      <c r="A208" s="69">
        <v>188</v>
      </c>
      <c r="B208" s="70" t="s">
        <v>308</v>
      </c>
      <c r="C208" s="86" t="s">
        <v>199</v>
      </c>
      <c r="D208" s="69" t="s">
        <v>524</v>
      </c>
      <c r="E208" s="74">
        <v>394</v>
      </c>
      <c r="F208" s="69"/>
      <c r="G208" s="93"/>
    </row>
    <row r="209" spans="1:7" s="75" customFormat="1" ht="25.5" customHeight="1">
      <c r="A209" s="69">
        <v>189</v>
      </c>
      <c r="B209" s="70" t="s">
        <v>563</v>
      </c>
      <c r="C209" s="97" t="s">
        <v>275</v>
      </c>
      <c r="D209" s="69" t="s">
        <v>524</v>
      </c>
      <c r="E209" s="89">
        <v>409</v>
      </c>
      <c r="F209" s="77"/>
      <c r="G209" s="93"/>
    </row>
    <row r="210" spans="1:7" s="75" customFormat="1" ht="25.5" customHeight="1">
      <c r="A210" s="69">
        <v>190</v>
      </c>
      <c r="B210" s="70" t="s">
        <v>300</v>
      </c>
      <c r="C210" s="86" t="s">
        <v>57</v>
      </c>
      <c r="D210" s="69" t="s">
        <v>44</v>
      </c>
      <c r="E210" s="74">
        <v>619</v>
      </c>
      <c r="F210" s="69"/>
      <c r="G210" s="93"/>
    </row>
    <row r="211" spans="1:7" s="75" customFormat="1" ht="25.5" customHeight="1">
      <c r="A211" s="69">
        <v>191</v>
      </c>
      <c r="B211" s="70" t="s">
        <v>301</v>
      </c>
      <c r="C211" s="86" t="s">
        <v>57</v>
      </c>
      <c r="D211" s="69" t="s">
        <v>44</v>
      </c>
      <c r="E211" s="74">
        <v>620</v>
      </c>
      <c r="F211" s="69"/>
      <c r="G211" s="93"/>
    </row>
    <row r="212" spans="1:7" s="75" customFormat="1" ht="25.5" customHeight="1">
      <c r="A212" s="69">
        <v>192</v>
      </c>
      <c r="B212" s="70" t="s">
        <v>302</v>
      </c>
      <c r="C212" s="86" t="s">
        <v>303</v>
      </c>
      <c r="D212" s="69" t="s">
        <v>44</v>
      </c>
      <c r="E212" s="74">
        <v>1133</v>
      </c>
      <c r="F212" s="69"/>
      <c r="G212" s="93"/>
    </row>
    <row r="213" spans="1:7" s="75" customFormat="1" ht="25.5" customHeight="1">
      <c r="A213" s="69"/>
      <c r="B213" s="70"/>
      <c r="C213" s="92" t="s">
        <v>316</v>
      </c>
      <c r="D213" s="69"/>
      <c r="E213" s="74"/>
      <c r="F213" s="69"/>
      <c r="G213" s="93"/>
    </row>
    <row r="214" spans="1:7" s="75" customFormat="1" ht="25.5" customHeight="1">
      <c r="A214" s="69">
        <v>193</v>
      </c>
      <c r="B214" s="70" t="s">
        <v>317</v>
      </c>
      <c r="C214" s="86" t="s">
        <v>253</v>
      </c>
      <c r="D214" s="69" t="s">
        <v>44</v>
      </c>
      <c r="E214" s="74">
        <v>92</v>
      </c>
      <c r="F214" s="77"/>
      <c r="G214" s="93"/>
    </row>
    <row r="215" spans="1:7" s="75" customFormat="1" ht="25.5" customHeight="1">
      <c r="A215" s="69">
        <v>194</v>
      </c>
      <c r="B215" s="70" t="s">
        <v>323</v>
      </c>
      <c r="C215" s="86" t="s">
        <v>57</v>
      </c>
      <c r="D215" s="69" t="s">
        <v>44</v>
      </c>
      <c r="E215" s="74">
        <v>118</v>
      </c>
      <c r="F215" s="77"/>
      <c r="G215" s="93"/>
    </row>
    <row r="216" spans="1:7" s="75" customFormat="1" ht="25.5" customHeight="1">
      <c r="A216" s="69">
        <v>195</v>
      </c>
      <c r="B216" s="70" t="s">
        <v>324</v>
      </c>
      <c r="C216" s="86" t="s">
        <v>196</v>
      </c>
      <c r="D216" s="69" t="s">
        <v>44</v>
      </c>
      <c r="E216" s="74">
        <v>157</v>
      </c>
      <c r="F216" s="77"/>
      <c r="G216" s="93"/>
    </row>
    <row r="217" spans="1:7" s="75" customFormat="1" ht="25.5" customHeight="1">
      <c r="A217" s="69">
        <v>196</v>
      </c>
      <c r="B217" s="70" t="s">
        <v>325</v>
      </c>
      <c r="C217" s="86" t="s">
        <v>196</v>
      </c>
      <c r="D217" s="69" t="s">
        <v>44</v>
      </c>
      <c r="E217" s="74">
        <v>165</v>
      </c>
      <c r="F217" s="77"/>
      <c r="G217" s="93"/>
    </row>
    <row r="218" spans="1:7" s="75" customFormat="1" ht="25.5" customHeight="1">
      <c r="A218" s="69">
        <v>197</v>
      </c>
      <c r="B218" s="70" t="s">
        <v>326</v>
      </c>
      <c r="C218" s="86" t="s">
        <v>196</v>
      </c>
      <c r="D218" s="69" t="s">
        <v>44</v>
      </c>
      <c r="E218" s="74">
        <v>173</v>
      </c>
      <c r="F218" s="77"/>
      <c r="G218" s="93"/>
    </row>
    <row r="219" spans="1:7" s="75" customFormat="1" ht="25.5" customHeight="1">
      <c r="A219" s="69">
        <v>198</v>
      </c>
      <c r="B219" s="70" t="s">
        <v>362</v>
      </c>
      <c r="C219" s="86" t="s">
        <v>276</v>
      </c>
      <c r="D219" s="69" t="s">
        <v>524</v>
      </c>
      <c r="E219" s="74">
        <v>345</v>
      </c>
      <c r="F219" s="69"/>
      <c r="G219" s="93"/>
    </row>
    <row r="220" spans="1:7" s="75" customFormat="1" ht="25.5" customHeight="1">
      <c r="A220" s="69">
        <v>199</v>
      </c>
      <c r="B220" s="70" t="s">
        <v>327</v>
      </c>
      <c r="C220" s="86" t="s">
        <v>267</v>
      </c>
      <c r="D220" s="69" t="s">
        <v>47</v>
      </c>
      <c r="E220" s="74">
        <v>431</v>
      </c>
      <c r="F220" s="69"/>
      <c r="G220" s="93"/>
    </row>
    <row r="221" spans="1:7" s="75" customFormat="1" ht="25.5" customHeight="1">
      <c r="A221" s="69">
        <v>200</v>
      </c>
      <c r="B221" s="70" t="s">
        <v>328</v>
      </c>
      <c r="C221" s="86" t="s">
        <v>269</v>
      </c>
      <c r="D221" s="69" t="s">
        <v>524</v>
      </c>
      <c r="E221" s="74">
        <v>437</v>
      </c>
      <c r="F221" s="69"/>
      <c r="G221" s="93"/>
    </row>
    <row r="222" spans="1:7" s="75" customFormat="1" ht="25.5" customHeight="1">
      <c r="A222" s="69">
        <v>201</v>
      </c>
      <c r="B222" s="70" t="s">
        <v>329</v>
      </c>
      <c r="C222" s="86" t="s">
        <v>199</v>
      </c>
      <c r="D222" s="69" t="s">
        <v>524</v>
      </c>
      <c r="E222" s="74">
        <v>438</v>
      </c>
      <c r="F222" s="69"/>
      <c r="G222" s="93"/>
    </row>
    <row r="223" spans="1:7" s="75" customFormat="1" ht="25.5" customHeight="1">
      <c r="A223" s="69">
        <v>202</v>
      </c>
      <c r="B223" s="70" t="s">
        <v>330</v>
      </c>
      <c r="C223" s="86" t="s">
        <v>271</v>
      </c>
      <c r="D223" s="69" t="s">
        <v>524</v>
      </c>
      <c r="E223" s="74">
        <v>443</v>
      </c>
      <c r="F223" s="69"/>
      <c r="G223" s="93"/>
    </row>
    <row r="224" spans="1:7" s="75" customFormat="1" ht="25.5" customHeight="1">
      <c r="A224" s="69">
        <v>203</v>
      </c>
      <c r="B224" s="70" t="s">
        <v>332</v>
      </c>
      <c r="C224" s="86" t="s">
        <v>276</v>
      </c>
      <c r="D224" s="69" t="s">
        <v>524</v>
      </c>
      <c r="E224" s="74">
        <v>452</v>
      </c>
      <c r="F224" s="69"/>
      <c r="G224" s="93"/>
    </row>
    <row r="225" spans="1:7" s="75" customFormat="1" ht="25.5" customHeight="1">
      <c r="A225" s="69">
        <v>204</v>
      </c>
      <c r="B225" s="70" t="s">
        <v>333</v>
      </c>
      <c r="C225" s="86" t="s">
        <v>276</v>
      </c>
      <c r="D225" s="69" t="s">
        <v>524</v>
      </c>
      <c r="E225" s="74">
        <v>453</v>
      </c>
      <c r="F225" s="69"/>
      <c r="G225" s="93"/>
    </row>
    <row r="226" spans="1:7" s="75" customFormat="1" ht="25.5" customHeight="1">
      <c r="A226" s="69">
        <v>205</v>
      </c>
      <c r="B226" s="70" t="s">
        <v>334</v>
      </c>
      <c r="C226" s="86" t="s">
        <v>276</v>
      </c>
      <c r="D226" s="69" t="s">
        <v>524</v>
      </c>
      <c r="E226" s="74">
        <v>454</v>
      </c>
      <c r="F226" s="69"/>
      <c r="G226" s="93"/>
    </row>
    <row r="227" spans="1:7" s="75" customFormat="1" ht="25.5" customHeight="1">
      <c r="A227" s="69">
        <v>206</v>
      </c>
      <c r="B227" s="70" t="s">
        <v>335</v>
      </c>
      <c r="C227" s="86" t="s">
        <v>276</v>
      </c>
      <c r="D227" s="69" t="s">
        <v>524</v>
      </c>
      <c r="E227" s="74">
        <v>455</v>
      </c>
      <c r="F227" s="69"/>
      <c r="G227" s="93"/>
    </row>
    <row r="228" spans="1:7" s="75" customFormat="1" ht="25.5" customHeight="1">
      <c r="A228" s="69">
        <v>207</v>
      </c>
      <c r="B228" s="70" t="s">
        <v>336</v>
      </c>
      <c r="C228" s="86" t="s">
        <v>276</v>
      </c>
      <c r="D228" s="69" t="s">
        <v>524</v>
      </c>
      <c r="E228" s="74">
        <v>467</v>
      </c>
      <c r="F228" s="69"/>
      <c r="G228" s="93"/>
    </row>
    <row r="229" spans="1:7" s="75" customFormat="1" ht="25.5" customHeight="1">
      <c r="A229" s="69">
        <v>208</v>
      </c>
      <c r="B229" s="70" t="s">
        <v>337</v>
      </c>
      <c r="C229" s="86" t="s">
        <v>276</v>
      </c>
      <c r="D229" s="69" t="s">
        <v>524</v>
      </c>
      <c r="E229" s="74">
        <v>468</v>
      </c>
      <c r="F229" s="69"/>
      <c r="G229" s="93"/>
    </row>
    <row r="230" spans="1:7" s="75" customFormat="1" ht="25.5" customHeight="1">
      <c r="A230" s="69">
        <v>209</v>
      </c>
      <c r="B230" s="70" t="s">
        <v>519</v>
      </c>
      <c r="C230" s="86" t="s">
        <v>276</v>
      </c>
      <c r="D230" s="69" t="s">
        <v>524</v>
      </c>
      <c r="E230" s="74">
        <v>469</v>
      </c>
      <c r="F230" s="69"/>
      <c r="G230" s="93"/>
    </row>
    <row r="231" spans="1:7" s="75" customFormat="1" ht="25.5" customHeight="1">
      <c r="A231" s="69">
        <v>210</v>
      </c>
      <c r="B231" s="70" t="s">
        <v>338</v>
      </c>
      <c r="C231" s="86" t="s">
        <v>276</v>
      </c>
      <c r="D231" s="69" t="s">
        <v>524</v>
      </c>
      <c r="E231" s="74">
        <v>470</v>
      </c>
      <c r="F231" s="69"/>
      <c r="G231" s="93"/>
    </row>
    <row r="232" spans="1:7" s="75" customFormat="1" ht="25.5" customHeight="1">
      <c r="A232" s="69">
        <v>211</v>
      </c>
      <c r="B232" s="76" t="s">
        <v>318</v>
      </c>
      <c r="C232" s="87" t="s">
        <v>245</v>
      </c>
      <c r="D232" s="69" t="s">
        <v>44</v>
      </c>
      <c r="E232" s="90">
        <v>2006</v>
      </c>
      <c r="F232" s="69"/>
      <c r="G232" s="93"/>
    </row>
    <row r="233" spans="1:7" s="75" customFormat="1" ht="25.5" customHeight="1">
      <c r="A233" s="69">
        <v>212</v>
      </c>
      <c r="B233" s="76" t="s">
        <v>319</v>
      </c>
      <c r="C233" s="87" t="s">
        <v>245</v>
      </c>
      <c r="D233" s="69" t="s">
        <v>44</v>
      </c>
      <c r="E233" s="90">
        <v>2007</v>
      </c>
      <c r="F233" s="69"/>
      <c r="G233" s="93"/>
    </row>
    <row r="234" spans="1:7" s="75" customFormat="1" ht="25.5" customHeight="1">
      <c r="A234" s="69">
        <v>213</v>
      </c>
      <c r="B234" s="76" t="s">
        <v>320</v>
      </c>
      <c r="C234" s="87" t="s">
        <v>245</v>
      </c>
      <c r="D234" s="69" t="s">
        <v>44</v>
      </c>
      <c r="E234" s="90">
        <v>2008</v>
      </c>
      <c r="F234" s="69"/>
      <c r="G234" s="93"/>
    </row>
    <row r="235" spans="1:7" s="75" customFormat="1" ht="25.5" customHeight="1">
      <c r="A235" s="69">
        <v>214</v>
      </c>
      <c r="B235" s="76" t="s">
        <v>321</v>
      </c>
      <c r="C235" s="87" t="s">
        <v>245</v>
      </c>
      <c r="D235" s="69" t="s">
        <v>44</v>
      </c>
      <c r="E235" s="94">
        <v>2009</v>
      </c>
      <c r="F235" s="69"/>
      <c r="G235" s="93"/>
    </row>
    <row r="236" spans="1:7" s="75" customFormat="1" ht="25.5" customHeight="1">
      <c r="A236" s="69">
        <v>215</v>
      </c>
      <c r="B236" s="76" t="s">
        <v>322</v>
      </c>
      <c r="C236" s="87" t="s">
        <v>245</v>
      </c>
      <c r="D236" s="69" t="s">
        <v>44</v>
      </c>
      <c r="E236" s="94">
        <v>2010</v>
      </c>
      <c r="F236" s="69"/>
      <c r="G236" s="93"/>
    </row>
    <row r="237" spans="1:7" s="75" customFormat="1" ht="25.5" customHeight="1">
      <c r="A237" s="69"/>
      <c r="B237" s="70"/>
      <c r="C237" s="92" t="s">
        <v>339</v>
      </c>
      <c r="D237" s="69"/>
      <c r="E237" s="74"/>
      <c r="F237" s="69"/>
      <c r="G237" s="93"/>
    </row>
    <row r="238" spans="1:7" s="75" customFormat="1" ht="25.5" customHeight="1">
      <c r="A238" s="69">
        <v>216</v>
      </c>
      <c r="B238" s="70" t="s">
        <v>349</v>
      </c>
      <c r="C238" s="86" t="s">
        <v>263</v>
      </c>
      <c r="D238" s="69" t="s">
        <v>47</v>
      </c>
      <c r="E238" s="74">
        <v>34</v>
      </c>
      <c r="F238" s="69"/>
      <c r="G238" s="93"/>
    </row>
    <row r="239" spans="1:7" s="75" customFormat="1" ht="25.5" customHeight="1">
      <c r="A239" s="69">
        <v>217</v>
      </c>
      <c r="B239" s="70" t="s">
        <v>350</v>
      </c>
      <c r="C239" s="86" t="s">
        <v>194</v>
      </c>
      <c r="D239" s="69" t="s">
        <v>47</v>
      </c>
      <c r="E239" s="74">
        <v>61</v>
      </c>
      <c r="F239" s="69"/>
      <c r="G239" s="93"/>
    </row>
    <row r="240" spans="1:7" s="75" customFormat="1" ht="25.5" customHeight="1">
      <c r="A240" s="69">
        <v>218</v>
      </c>
      <c r="B240" s="76" t="s">
        <v>346</v>
      </c>
      <c r="C240" s="87" t="s">
        <v>57</v>
      </c>
      <c r="D240" s="69" t="s">
        <v>44</v>
      </c>
      <c r="E240" s="90">
        <v>102</v>
      </c>
      <c r="F240" s="69"/>
      <c r="G240" s="93"/>
    </row>
    <row r="241" spans="1:7" s="75" customFormat="1" ht="25.5" customHeight="1">
      <c r="A241" s="69">
        <v>219</v>
      </c>
      <c r="B241" s="70" t="s">
        <v>347</v>
      </c>
      <c r="C241" s="86" t="s">
        <v>196</v>
      </c>
      <c r="D241" s="69" t="s">
        <v>44</v>
      </c>
      <c r="E241" s="74">
        <v>179</v>
      </c>
      <c r="F241" s="77"/>
      <c r="G241" s="93"/>
    </row>
    <row r="242" spans="1:7" s="75" customFormat="1" ht="25.5" customHeight="1">
      <c r="A242" s="69">
        <v>220</v>
      </c>
      <c r="B242" s="70" t="s">
        <v>348</v>
      </c>
      <c r="C242" s="86" t="s">
        <v>196</v>
      </c>
      <c r="D242" s="69" t="s">
        <v>44</v>
      </c>
      <c r="E242" s="74">
        <v>183</v>
      </c>
      <c r="F242" s="77"/>
      <c r="G242" s="93"/>
    </row>
    <row r="243" spans="1:7" s="75" customFormat="1" ht="25.5" customHeight="1">
      <c r="A243" s="69">
        <v>221</v>
      </c>
      <c r="B243" s="70" t="s">
        <v>351</v>
      </c>
      <c r="C243" s="86" t="s">
        <v>305</v>
      </c>
      <c r="D243" s="69" t="s">
        <v>47</v>
      </c>
      <c r="E243" s="74">
        <v>305</v>
      </c>
      <c r="F243" s="69"/>
      <c r="G243" s="93"/>
    </row>
    <row r="244" spans="1:7" s="75" customFormat="1" ht="25.5" customHeight="1">
      <c r="A244" s="69">
        <v>222</v>
      </c>
      <c r="B244" s="70" t="s">
        <v>352</v>
      </c>
      <c r="C244" s="86" t="s">
        <v>267</v>
      </c>
      <c r="D244" s="69" t="s">
        <v>47</v>
      </c>
      <c r="E244" s="74">
        <v>307</v>
      </c>
      <c r="F244" s="69"/>
      <c r="G244" s="93"/>
    </row>
    <row r="245" spans="1:7" s="75" customFormat="1" ht="25.5" customHeight="1">
      <c r="A245" s="69">
        <v>223</v>
      </c>
      <c r="B245" s="70" t="s">
        <v>353</v>
      </c>
      <c r="C245" s="86" t="s">
        <v>269</v>
      </c>
      <c r="D245" s="69" t="s">
        <v>524</v>
      </c>
      <c r="E245" s="74">
        <v>313</v>
      </c>
      <c r="F245" s="69"/>
      <c r="G245" s="93"/>
    </row>
    <row r="246" spans="1:7" s="75" customFormat="1" ht="25.5" customHeight="1">
      <c r="A246" s="69">
        <v>224</v>
      </c>
      <c r="B246" s="70" t="s">
        <v>354</v>
      </c>
      <c r="C246" s="86" t="s">
        <v>199</v>
      </c>
      <c r="D246" s="69" t="s">
        <v>524</v>
      </c>
      <c r="E246" s="74">
        <v>314</v>
      </c>
      <c r="F246" s="69"/>
      <c r="G246" s="93"/>
    </row>
    <row r="247" spans="1:7" s="75" customFormat="1" ht="25.5" customHeight="1">
      <c r="A247" s="69">
        <v>225</v>
      </c>
      <c r="B247" s="70" t="s">
        <v>355</v>
      </c>
      <c r="C247" s="86" t="s">
        <v>271</v>
      </c>
      <c r="D247" s="69" t="s">
        <v>524</v>
      </c>
      <c r="E247" s="74">
        <v>319</v>
      </c>
      <c r="F247" s="69"/>
      <c r="G247" s="93"/>
    </row>
    <row r="248" spans="1:7" s="75" customFormat="1" ht="25.5" customHeight="1">
      <c r="A248" s="69">
        <v>226</v>
      </c>
      <c r="B248" s="70" t="s">
        <v>504</v>
      </c>
      <c r="C248" s="86" t="s">
        <v>275</v>
      </c>
      <c r="D248" s="69" t="s">
        <v>524</v>
      </c>
      <c r="E248" s="74">
        <v>327</v>
      </c>
      <c r="F248" s="69"/>
      <c r="G248" s="93"/>
    </row>
    <row r="249" spans="1:7" s="75" customFormat="1" ht="25.5" customHeight="1">
      <c r="A249" s="69">
        <v>227</v>
      </c>
      <c r="B249" s="70" t="s">
        <v>356</v>
      </c>
      <c r="C249" s="86" t="s">
        <v>276</v>
      </c>
      <c r="D249" s="69" t="s">
        <v>524</v>
      </c>
      <c r="E249" s="74">
        <v>328</v>
      </c>
      <c r="F249" s="69"/>
      <c r="G249" s="93"/>
    </row>
    <row r="250" spans="1:7" s="75" customFormat="1" ht="25.5" customHeight="1">
      <c r="A250" s="69">
        <v>228</v>
      </c>
      <c r="B250" s="70" t="s">
        <v>357</v>
      </c>
      <c r="C250" s="86" t="s">
        <v>276</v>
      </c>
      <c r="D250" s="69" t="s">
        <v>524</v>
      </c>
      <c r="E250" s="74">
        <v>329</v>
      </c>
      <c r="F250" s="69"/>
      <c r="G250" s="93"/>
    </row>
    <row r="251" spans="1:7" s="75" customFormat="1" ht="25.5" customHeight="1">
      <c r="A251" s="69">
        <v>229</v>
      </c>
      <c r="B251" s="70" t="s">
        <v>358</v>
      </c>
      <c r="C251" s="86" t="s">
        <v>276</v>
      </c>
      <c r="D251" s="69" t="s">
        <v>524</v>
      </c>
      <c r="E251" s="74">
        <v>330</v>
      </c>
      <c r="F251" s="69"/>
      <c r="G251" s="93"/>
    </row>
    <row r="252" spans="1:7" s="75" customFormat="1" ht="25.5" customHeight="1">
      <c r="A252" s="69">
        <v>230</v>
      </c>
      <c r="B252" s="70" t="s">
        <v>359</v>
      </c>
      <c r="C252" s="86" t="s">
        <v>276</v>
      </c>
      <c r="D252" s="69" t="s">
        <v>524</v>
      </c>
      <c r="E252" s="74">
        <v>331</v>
      </c>
      <c r="F252" s="69"/>
      <c r="G252" s="93"/>
    </row>
    <row r="253" spans="1:7" s="75" customFormat="1" ht="25.5" customHeight="1">
      <c r="A253" s="69">
        <v>231</v>
      </c>
      <c r="B253" s="70" t="s">
        <v>360</v>
      </c>
      <c r="C253" s="86" t="s">
        <v>276</v>
      </c>
      <c r="D253" s="69" t="s">
        <v>524</v>
      </c>
      <c r="E253" s="74">
        <v>343</v>
      </c>
      <c r="F253" s="69"/>
      <c r="G253" s="93"/>
    </row>
    <row r="254" spans="1:7" s="75" customFormat="1" ht="25.5" customHeight="1">
      <c r="A254" s="69">
        <v>232</v>
      </c>
      <c r="B254" s="70" t="s">
        <v>361</v>
      </c>
      <c r="C254" s="86" t="s">
        <v>276</v>
      </c>
      <c r="D254" s="69" t="s">
        <v>524</v>
      </c>
      <c r="E254" s="74">
        <v>344</v>
      </c>
      <c r="F254" s="69"/>
      <c r="G254" s="93"/>
    </row>
    <row r="255" spans="1:7" s="75" customFormat="1" ht="25.5" customHeight="1">
      <c r="A255" s="69">
        <v>233</v>
      </c>
      <c r="B255" s="70" t="s">
        <v>363</v>
      </c>
      <c r="C255" s="86" t="s">
        <v>276</v>
      </c>
      <c r="D255" s="69" t="s">
        <v>524</v>
      </c>
      <c r="E255" s="74">
        <v>346</v>
      </c>
      <c r="F255" s="69"/>
      <c r="G255" s="93"/>
    </row>
    <row r="256" spans="1:7" s="75" customFormat="1" ht="25.5" customHeight="1">
      <c r="A256" s="69">
        <v>234</v>
      </c>
      <c r="B256" s="70" t="s">
        <v>331</v>
      </c>
      <c r="C256" s="86" t="s">
        <v>275</v>
      </c>
      <c r="D256" s="69" t="s">
        <v>524</v>
      </c>
      <c r="E256" s="74">
        <v>451</v>
      </c>
      <c r="F256" s="69"/>
      <c r="G256" s="93"/>
    </row>
    <row r="257" spans="1:7" s="75" customFormat="1" ht="25.5" customHeight="1">
      <c r="A257" s="69">
        <v>235</v>
      </c>
      <c r="B257" s="76" t="s">
        <v>340</v>
      </c>
      <c r="C257" s="87" t="s">
        <v>245</v>
      </c>
      <c r="D257" s="69" t="s">
        <v>44</v>
      </c>
      <c r="E257" s="90">
        <v>2012</v>
      </c>
      <c r="F257" s="69"/>
      <c r="G257" s="93"/>
    </row>
    <row r="258" spans="1:7" s="75" customFormat="1" ht="25.5" customHeight="1">
      <c r="A258" s="69">
        <v>236</v>
      </c>
      <c r="B258" s="76" t="s">
        <v>341</v>
      </c>
      <c r="C258" s="87" t="s">
        <v>245</v>
      </c>
      <c r="D258" s="69" t="s">
        <v>44</v>
      </c>
      <c r="E258" s="90">
        <v>2013</v>
      </c>
      <c r="F258" s="69"/>
      <c r="G258" s="93"/>
    </row>
    <row r="259" spans="1:7" s="75" customFormat="1" ht="25.5" customHeight="1">
      <c r="A259" s="69">
        <v>237</v>
      </c>
      <c r="B259" s="76" t="s">
        <v>342</v>
      </c>
      <c r="C259" s="87" t="s">
        <v>245</v>
      </c>
      <c r="D259" s="69" t="s">
        <v>44</v>
      </c>
      <c r="E259" s="90">
        <v>2014</v>
      </c>
      <c r="F259" s="69"/>
      <c r="G259" s="93"/>
    </row>
    <row r="260" spans="1:7" s="75" customFormat="1" ht="25.5" customHeight="1">
      <c r="A260" s="69">
        <v>238</v>
      </c>
      <c r="B260" s="76" t="s">
        <v>343</v>
      </c>
      <c r="C260" s="87" t="s">
        <v>245</v>
      </c>
      <c r="D260" s="69" t="s">
        <v>44</v>
      </c>
      <c r="E260" s="90">
        <v>2016</v>
      </c>
      <c r="F260" s="69"/>
      <c r="G260" s="93"/>
    </row>
    <row r="261" spans="1:7" s="75" customFormat="1" ht="25.5" customHeight="1">
      <c r="A261" s="69">
        <v>239</v>
      </c>
      <c r="B261" s="76" t="s">
        <v>344</v>
      </c>
      <c r="C261" s="87" t="s">
        <v>245</v>
      </c>
      <c r="D261" s="69" t="s">
        <v>44</v>
      </c>
      <c r="E261" s="90">
        <v>2017</v>
      </c>
      <c r="F261" s="69"/>
      <c r="G261" s="93"/>
    </row>
    <row r="262" spans="1:7" s="75" customFormat="1" ht="25.5" customHeight="1">
      <c r="A262" s="95">
        <v>240</v>
      </c>
      <c r="B262" s="102" t="s">
        <v>345</v>
      </c>
      <c r="C262" s="131" t="s">
        <v>245</v>
      </c>
      <c r="D262" s="95" t="s">
        <v>44</v>
      </c>
      <c r="E262" s="123">
        <v>2018</v>
      </c>
      <c r="F262" s="95"/>
      <c r="G262" s="93"/>
    </row>
    <row r="263" spans="1:7" s="75" customFormat="1" ht="25.5" customHeight="1">
      <c r="A263" s="69"/>
      <c r="B263" s="70"/>
      <c r="C263" s="92" t="s">
        <v>364</v>
      </c>
      <c r="D263" s="69"/>
      <c r="E263" s="74"/>
      <c r="F263" s="69"/>
      <c r="G263" s="93"/>
    </row>
    <row r="264" spans="1:7" s="75" customFormat="1" ht="25.5" customHeight="1">
      <c r="A264" s="69">
        <v>241</v>
      </c>
      <c r="B264" s="70" t="s">
        <v>369</v>
      </c>
      <c r="C264" s="86" t="s">
        <v>194</v>
      </c>
      <c r="D264" s="69" t="s">
        <v>47</v>
      </c>
      <c r="E264" s="74">
        <v>75</v>
      </c>
      <c r="F264" s="69"/>
      <c r="G264" s="93"/>
    </row>
    <row r="265" spans="1:7" s="75" customFormat="1" ht="25.5" customHeight="1">
      <c r="A265" s="69">
        <v>242</v>
      </c>
      <c r="B265" s="70" t="s">
        <v>370</v>
      </c>
      <c r="C265" s="86" t="s">
        <v>194</v>
      </c>
      <c r="D265" s="69" t="s">
        <v>47</v>
      </c>
      <c r="E265" s="74">
        <v>91</v>
      </c>
      <c r="F265" s="69"/>
      <c r="G265" s="93"/>
    </row>
    <row r="266" spans="1:7" s="75" customFormat="1" ht="25.5" customHeight="1">
      <c r="A266" s="69">
        <v>243</v>
      </c>
      <c r="B266" s="70" t="s">
        <v>365</v>
      </c>
      <c r="C266" s="86" t="s">
        <v>57</v>
      </c>
      <c r="D266" s="69" t="s">
        <v>44</v>
      </c>
      <c r="E266" s="74">
        <v>124</v>
      </c>
      <c r="F266" s="77"/>
      <c r="G266" s="93"/>
    </row>
    <row r="267" spans="1:7" s="75" customFormat="1" ht="25.5" customHeight="1">
      <c r="A267" s="69">
        <v>244</v>
      </c>
      <c r="B267" s="70" t="s">
        <v>366</v>
      </c>
      <c r="C267" s="86" t="s">
        <v>253</v>
      </c>
      <c r="D267" s="69" t="s">
        <v>44</v>
      </c>
      <c r="E267" s="74">
        <v>172</v>
      </c>
      <c r="F267" s="69"/>
      <c r="G267" s="93"/>
    </row>
    <row r="268" spans="1:7" s="75" customFormat="1" ht="25.5" customHeight="1">
      <c r="A268" s="69">
        <v>245</v>
      </c>
      <c r="B268" s="70" t="s">
        <v>368</v>
      </c>
      <c r="C268" s="86" t="s">
        <v>57</v>
      </c>
      <c r="D268" s="69" t="s">
        <v>44</v>
      </c>
      <c r="E268" s="74">
        <v>174</v>
      </c>
      <c r="F268" s="69"/>
      <c r="G268" s="93"/>
    </row>
    <row r="269" spans="1:7" s="75" customFormat="1" ht="25.5" customHeight="1">
      <c r="A269" s="69">
        <v>246</v>
      </c>
      <c r="B269" s="70" t="s">
        <v>367</v>
      </c>
      <c r="C269" s="86" t="s">
        <v>176</v>
      </c>
      <c r="D269" s="69" t="s">
        <v>47</v>
      </c>
      <c r="E269" s="74">
        <v>553</v>
      </c>
      <c r="F269" s="69"/>
      <c r="G269" s="93"/>
    </row>
    <row r="270" spans="1:7" s="75" customFormat="1" ht="25.5" customHeight="1">
      <c r="A270" s="69">
        <v>247</v>
      </c>
      <c r="B270" s="70" t="s">
        <v>371</v>
      </c>
      <c r="C270" s="86" t="s">
        <v>267</v>
      </c>
      <c r="D270" s="69" t="s">
        <v>47</v>
      </c>
      <c r="E270" s="74">
        <v>555</v>
      </c>
      <c r="F270" s="69"/>
      <c r="G270" s="93"/>
    </row>
    <row r="271" spans="1:7" s="75" customFormat="1" ht="25.5" customHeight="1">
      <c r="A271" s="69">
        <v>248</v>
      </c>
      <c r="B271" s="70" t="s">
        <v>522</v>
      </c>
      <c r="C271" s="86" t="s">
        <v>269</v>
      </c>
      <c r="D271" s="69" t="s">
        <v>524</v>
      </c>
      <c r="E271" s="74">
        <v>561</v>
      </c>
      <c r="F271" s="69"/>
      <c r="G271" s="93"/>
    </row>
    <row r="272" spans="1:7" s="75" customFormat="1" ht="25.5" customHeight="1">
      <c r="A272" s="69">
        <v>249</v>
      </c>
      <c r="B272" s="70" t="s">
        <v>372</v>
      </c>
      <c r="C272" s="86" t="s">
        <v>199</v>
      </c>
      <c r="D272" s="69" t="s">
        <v>524</v>
      </c>
      <c r="E272" s="74">
        <v>562</v>
      </c>
      <c r="F272" s="69"/>
      <c r="G272" s="93"/>
    </row>
    <row r="273" spans="1:7" s="75" customFormat="1" ht="25.5" customHeight="1">
      <c r="A273" s="69">
        <v>250</v>
      </c>
      <c r="B273" s="85" t="s">
        <v>545</v>
      </c>
      <c r="C273" s="86" t="s">
        <v>199</v>
      </c>
      <c r="D273" s="69" t="s">
        <v>524</v>
      </c>
      <c r="E273" s="74">
        <v>563</v>
      </c>
      <c r="F273" s="77"/>
      <c r="G273" s="93"/>
    </row>
    <row r="274" spans="1:7" s="75" customFormat="1" ht="25.5" customHeight="1">
      <c r="A274" s="69">
        <v>251</v>
      </c>
      <c r="B274" s="88" t="s">
        <v>574</v>
      </c>
      <c r="C274" s="97" t="s">
        <v>199</v>
      </c>
      <c r="D274" s="69" t="s">
        <v>524</v>
      </c>
      <c r="E274" s="89">
        <v>564</v>
      </c>
      <c r="F274" s="77"/>
      <c r="G274" s="93"/>
    </row>
    <row r="275" spans="1:7" s="75" customFormat="1" ht="25.5" customHeight="1">
      <c r="A275" s="69">
        <v>252</v>
      </c>
      <c r="B275" s="70" t="s">
        <v>521</v>
      </c>
      <c r="C275" s="86" t="s">
        <v>271</v>
      </c>
      <c r="D275" s="69" t="s">
        <v>524</v>
      </c>
      <c r="E275" s="74">
        <v>567</v>
      </c>
      <c r="F275" s="69"/>
      <c r="G275" s="93"/>
    </row>
    <row r="276" spans="1:7" s="75" customFormat="1" ht="25.5" customHeight="1">
      <c r="A276" s="69">
        <v>253</v>
      </c>
      <c r="B276" s="70" t="s">
        <v>373</v>
      </c>
      <c r="C276" s="86" t="s">
        <v>273</v>
      </c>
      <c r="D276" s="69" t="s">
        <v>524</v>
      </c>
      <c r="E276" s="74">
        <v>569</v>
      </c>
      <c r="F276" s="69"/>
      <c r="G276" s="93"/>
    </row>
    <row r="277" spans="1:7" s="75" customFormat="1" ht="25.5" customHeight="1">
      <c r="A277" s="69">
        <v>254</v>
      </c>
      <c r="B277" s="70" t="s">
        <v>374</v>
      </c>
      <c r="C277" s="86" t="s">
        <v>275</v>
      </c>
      <c r="D277" s="69" t="s">
        <v>524</v>
      </c>
      <c r="E277" s="74">
        <v>575</v>
      </c>
      <c r="F277" s="69"/>
      <c r="G277" s="93"/>
    </row>
    <row r="278" spans="1:7" s="75" customFormat="1" ht="25.5" customHeight="1">
      <c r="A278" s="69">
        <v>255</v>
      </c>
      <c r="B278" s="70" t="s">
        <v>375</v>
      </c>
      <c r="C278" s="86" t="s">
        <v>276</v>
      </c>
      <c r="D278" s="69" t="s">
        <v>524</v>
      </c>
      <c r="E278" s="74">
        <v>576</v>
      </c>
      <c r="F278" s="69"/>
      <c r="G278" s="93"/>
    </row>
    <row r="279" spans="1:7" s="75" customFormat="1" ht="25.5" customHeight="1">
      <c r="A279" s="69">
        <v>256</v>
      </c>
      <c r="B279" s="70" t="s">
        <v>376</v>
      </c>
      <c r="C279" s="86" t="s">
        <v>276</v>
      </c>
      <c r="D279" s="69" t="s">
        <v>524</v>
      </c>
      <c r="E279" s="74">
        <v>577</v>
      </c>
      <c r="F279" s="69"/>
      <c r="G279" s="93"/>
    </row>
    <row r="280" spans="1:7" s="75" customFormat="1" ht="25.5" customHeight="1">
      <c r="A280" s="69">
        <v>257</v>
      </c>
      <c r="B280" s="70" t="s">
        <v>377</v>
      </c>
      <c r="C280" s="86" t="s">
        <v>276</v>
      </c>
      <c r="D280" s="69" t="s">
        <v>524</v>
      </c>
      <c r="E280" s="74">
        <v>578</v>
      </c>
      <c r="F280" s="69"/>
      <c r="G280" s="93"/>
    </row>
    <row r="281" spans="1:7" s="75" customFormat="1" ht="25.5" customHeight="1">
      <c r="A281" s="69">
        <v>258</v>
      </c>
      <c r="B281" s="70" t="s">
        <v>378</v>
      </c>
      <c r="C281" s="86" t="s">
        <v>276</v>
      </c>
      <c r="D281" s="69" t="s">
        <v>524</v>
      </c>
      <c r="E281" s="74">
        <v>579</v>
      </c>
      <c r="F281" s="69"/>
      <c r="G281" s="93"/>
    </row>
    <row r="282" spans="1:7" s="75" customFormat="1" ht="25.5" customHeight="1">
      <c r="A282" s="69">
        <v>259</v>
      </c>
      <c r="B282" s="70" t="s">
        <v>379</v>
      </c>
      <c r="C282" s="86" t="s">
        <v>276</v>
      </c>
      <c r="D282" s="69" t="s">
        <v>524</v>
      </c>
      <c r="E282" s="74">
        <v>591</v>
      </c>
      <c r="F282" s="69"/>
      <c r="G282" s="93"/>
    </row>
    <row r="283" spans="1:7" s="75" customFormat="1" ht="25.5" customHeight="1">
      <c r="A283" s="69">
        <v>260</v>
      </c>
      <c r="B283" s="70" t="s">
        <v>380</v>
      </c>
      <c r="C283" s="86" t="s">
        <v>276</v>
      </c>
      <c r="D283" s="69" t="s">
        <v>524</v>
      </c>
      <c r="E283" s="74">
        <v>592</v>
      </c>
      <c r="F283" s="69"/>
      <c r="G283" s="93"/>
    </row>
    <row r="284" spans="1:7" s="75" customFormat="1" ht="25.5" customHeight="1">
      <c r="A284" s="69">
        <v>261</v>
      </c>
      <c r="B284" s="70" t="s">
        <v>381</v>
      </c>
      <c r="C284" s="86" t="s">
        <v>276</v>
      </c>
      <c r="D284" s="69" t="s">
        <v>524</v>
      </c>
      <c r="E284" s="74">
        <v>593</v>
      </c>
      <c r="F284" s="69"/>
      <c r="G284" s="93"/>
    </row>
    <row r="285" spans="1:7" s="75" customFormat="1" ht="25.5" customHeight="1">
      <c r="A285" s="69">
        <v>262</v>
      </c>
      <c r="B285" s="88" t="s">
        <v>570</v>
      </c>
      <c r="C285" s="85" t="s">
        <v>275</v>
      </c>
      <c r="D285" s="69" t="s">
        <v>524</v>
      </c>
      <c r="E285" s="89">
        <v>594</v>
      </c>
      <c r="F285" s="77"/>
      <c r="G285" s="93"/>
    </row>
    <row r="286" spans="1:7" s="75" customFormat="1" ht="25.5" customHeight="1">
      <c r="A286" s="69">
        <v>263</v>
      </c>
      <c r="B286" s="88" t="s">
        <v>571</v>
      </c>
      <c r="C286" s="85" t="s">
        <v>275</v>
      </c>
      <c r="D286" s="69" t="s">
        <v>524</v>
      </c>
      <c r="E286" s="89">
        <v>599</v>
      </c>
      <c r="F286" s="77"/>
      <c r="G286" s="93"/>
    </row>
    <row r="287" spans="1:7" s="75" customFormat="1" ht="25.5" customHeight="1">
      <c r="A287" s="69"/>
      <c r="B287" s="70"/>
      <c r="C287" s="92" t="s">
        <v>583</v>
      </c>
      <c r="D287" s="69"/>
      <c r="E287" s="74"/>
      <c r="F287" s="69"/>
      <c r="G287" s="93"/>
    </row>
    <row r="288" spans="1:7" s="75" customFormat="1" ht="25.5" customHeight="1">
      <c r="A288" s="69">
        <v>264</v>
      </c>
      <c r="B288" s="70" t="s">
        <v>384</v>
      </c>
      <c r="C288" s="86" t="s">
        <v>194</v>
      </c>
      <c r="D288" s="69" t="s">
        <v>47</v>
      </c>
      <c r="E288" s="74">
        <v>70</v>
      </c>
      <c r="F288" s="69"/>
      <c r="G288" s="93"/>
    </row>
    <row r="289" spans="1:7" s="75" customFormat="1" ht="25.5" customHeight="1">
      <c r="A289" s="69">
        <v>265</v>
      </c>
      <c r="B289" s="70" t="s">
        <v>385</v>
      </c>
      <c r="C289" s="86" t="s">
        <v>194</v>
      </c>
      <c r="D289" s="69" t="s">
        <v>47</v>
      </c>
      <c r="E289" s="74">
        <v>89</v>
      </c>
      <c r="F289" s="69"/>
      <c r="G289" s="93"/>
    </row>
    <row r="290" spans="1:7" s="75" customFormat="1" ht="25.5" customHeight="1">
      <c r="A290" s="69">
        <v>266</v>
      </c>
      <c r="B290" s="70" t="s">
        <v>515</v>
      </c>
      <c r="C290" s="86" t="s">
        <v>57</v>
      </c>
      <c r="D290" s="79" t="s">
        <v>44</v>
      </c>
      <c r="E290" s="89">
        <v>120</v>
      </c>
      <c r="F290" s="77"/>
      <c r="G290" s="93"/>
    </row>
    <row r="291" spans="1:7" s="75" customFormat="1" ht="25.5" customHeight="1">
      <c r="A291" s="95">
        <v>267</v>
      </c>
      <c r="B291" s="104" t="s">
        <v>382</v>
      </c>
      <c r="C291" s="105" t="s">
        <v>57</v>
      </c>
      <c r="D291" s="106" t="s">
        <v>44</v>
      </c>
      <c r="E291" s="103">
        <v>279</v>
      </c>
      <c r="F291" s="122"/>
      <c r="G291" s="93"/>
    </row>
    <row r="292" spans="1:7" s="75" customFormat="1" ht="25.5" customHeight="1">
      <c r="A292" s="69">
        <v>268</v>
      </c>
      <c r="B292" s="70" t="s">
        <v>516</v>
      </c>
      <c r="C292" s="86" t="s">
        <v>57</v>
      </c>
      <c r="D292" s="79" t="s">
        <v>44</v>
      </c>
      <c r="E292" s="74">
        <v>301</v>
      </c>
      <c r="F292" s="77"/>
      <c r="G292" s="93"/>
    </row>
    <row r="293" spans="1:7" s="75" customFormat="1" ht="25.5" customHeight="1">
      <c r="A293" s="69">
        <v>269</v>
      </c>
      <c r="B293" s="70" t="s">
        <v>590</v>
      </c>
      <c r="C293" s="86" t="s">
        <v>275</v>
      </c>
      <c r="D293" s="69" t="s">
        <v>524</v>
      </c>
      <c r="E293" s="74">
        <v>639</v>
      </c>
      <c r="F293" s="77"/>
      <c r="G293" s="93"/>
    </row>
    <row r="294" spans="1:7" s="75" customFormat="1" ht="25.5" customHeight="1">
      <c r="A294" s="69">
        <v>270</v>
      </c>
      <c r="B294" s="70" t="s">
        <v>383</v>
      </c>
      <c r="C294" s="86" t="s">
        <v>176</v>
      </c>
      <c r="D294" s="69" t="s">
        <v>47</v>
      </c>
      <c r="E294" s="74">
        <v>987</v>
      </c>
      <c r="F294" s="69"/>
      <c r="G294" s="93"/>
    </row>
    <row r="295" spans="1:7" s="75" customFormat="1" ht="25.5" customHeight="1">
      <c r="A295" s="69">
        <v>271</v>
      </c>
      <c r="B295" s="70" t="s">
        <v>540</v>
      </c>
      <c r="C295" s="86" t="s">
        <v>176</v>
      </c>
      <c r="D295" s="69" t="s">
        <v>47</v>
      </c>
      <c r="E295" s="74">
        <v>988</v>
      </c>
      <c r="F295" s="69"/>
      <c r="G295" s="93"/>
    </row>
    <row r="296" spans="1:7" s="75" customFormat="1" ht="25.5" customHeight="1">
      <c r="A296" s="69">
        <v>272</v>
      </c>
      <c r="B296" s="70" t="s">
        <v>386</v>
      </c>
      <c r="C296" s="86" t="s">
        <v>69</v>
      </c>
      <c r="D296" s="69" t="s">
        <v>44</v>
      </c>
      <c r="E296" s="74">
        <v>994</v>
      </c>
      <c r="F296" s="69"/>
      <c r="G296" s="93"/>
    </row>
    <row r="297" spans="1:7" s="75" customFormat="1" ht="25.5" customHeight="1">
      <c r="A297" s="69">
        <v>273</v>
      </c>
      <c r="B297" s="70" t="s">
        <v>541</v>
      </c>
      <c r="C297" s="86" t="s">
        <v>269</v>
      </c>
      <c r="D297" s="69" t="s">
        <v>524</v>
      </c>
      <c r="E297" s="74">
        <v>995</v>
      </c>
      <c r="F297" s="69"/>
      <c r="G297" s="93"/>
    </row>
    <row r="298" spans="1:7" s="75" customFormat="1" ht="25.5" customHeight="1">
      <c r="A298" s="69">
        <v>274</v>
      </c>
      <c r="B298" s="70" t="s">
        <v>510</v>
      </c>
      <c r="C298" s="86" t="s">
        <v>269</v>
      </c>
      <c r="D298" s="69" t="s">
        <v>524</v>
      </c>
      <c r="E298" s="74">
        <v>996</v>
      </c>
      <c r="F298" s="77"/>
      <c r="G298" s="93"/>
    </row>
    <row r="299" spans="1:7" s="75" customFormat="1" ht="25.5" customHeight="1">
      <c r="A299" s="69">
        <v>275</v>
      </c>
      <c r="B299" s="70" t="s">
        <v>387</v>
      </c>
      <c r="C299" s="86" t="s">
        <v>199</v>
      </c>
      <c r="D299" s="69" t="s">
        <v>524</v>
      </c>
      <c r="E299" s="74">
        <v>997</v>
      </c>
      <c r="F299" s="69"/>
      <c r="G299" s="93"/>
    </row>
    <row r="300" spans="1:7" s="75" customFormat="1" ht="25.5" customHeight="1">
      <c r="A300" s="69">
        <v>276</v>
      </c>
      <c r="B300" s="70" t="s">
        <v>388</v>
      </c>
      <c r="C300" s="86" t="s">
        <v>199</v>
      </c>
      <c r="D300" s="69" t="s">
        <v>524</v>
      </c>
      <c r="E300" s="74">
        <v>998</v>
      </c>
      <c r="F300" s="69"/>
      <c r="G300" s="93"/>
    </row>
    <row r="301" spans="1:7" s="75" customFormat="1" ht="25.5" customHeight="1">
      <c r="A301" s="69">
        <v>277</v>
      </c>
      <c r="B301" s="70" t="s">
        <v>547</v>
      </c>
      <c r="C301" s="85" t="s">
        <v>199</v>
      </c>
      <c r="D301" s="69" t="s">
        <v>524</v>
      </c>
      <c r="E301" s="89">
        <v>999</v>
      </c>
      <c r="F301" s="77"/>
      <c r="G301" s="93"/>
    </row>
    <row r="302" spans="1:7" s="75" customFormat="1" ht="25.5" customHeight="1">
      <c r="A302" s="69">
        <v>278</v>
      </c>
      <c r="B302" s="70" t="s">
        <v>389</v>
      </c>
      <c r="C302" s="86" t="s">
        <v>273</v>
      </c>
      <c r="D302" s="69" t="s">
        <v>524</v>
      </c>
      <c r="E302" s="74">
        <v>1001</v>
      </c>
      <c r="F302" s="69"/>
      <c r="G302" s="93"/>
    </row>
    <row r="303" spans="1:7" s="75" customFormat="1" ht="25.5" customHeight="1">
      <c r="A303" s="69">
        <v>279</v>
      </c>
      <c r="B303" s="70" t="s">
        <v>508</v>
      </c>
      <c r="C303" s="86" t="s">
        <v>273</v>
      </c>
      <c r="D303" s="69" t="s">
        <v>524</v>
      </c>
      <c r="E303" s="74">
        <v>1002</v>
      </c>
      <c r="F303" s="77"/>
      <c r="G303" s="93"/>
    </row>
    <row r="304" spans="1:7" s="75" customFormat="1" ht="25.5" customHeight="1">
      <c r="A304" s="69">
        <v>280</v>
      </c>
      <c r="B304" s="70" t="s">
        <v>390</v>
      </c>
      <c r="C304" s="86" t="s">
        <v>275</v>
      </c>
      <c r="D304" s="69" t="s">
        <v>524</v>
      </c>
      <c r="E304" s="74">
        <v>1009</v>
      </c>
      <c r="F304" s="69"/>
      <c r="G304" s="93"/>
    </row>
    <row r="305" spans="1:7" s="75" customFormat="1" ht="25.5" customHeight="1">
      <c r="A305" s="69">
        <v>281</v>
      </c>
      <c r="B305" s="70" t="s">
        <v>391</v>
      </c>
      <c r="C305" s="86" t="s">
        <v>276</v>
      </c>
      <c r="D305" s="69" t="s">
        <v>524</v>
      </c>
      <c r="E305" s="74">
        <v>1010</v>
      </c>
      <c r="F305" s="69"/>
      <c r="G305" s="93"/>
    </row>
    <row r="306" spans="1:7" s="75" customFormat="1" ht="25.5" customHeight="1">
      <c r="A306" s="69">
        <v>282</v>
      </c>
      <c r="B306" s="70" t="s">
        <v>392</v>
      </c>
      <c r="C306" s="86" t="s">
        <v>276</v>
      </c>
      <c r="D306" s="69" t="s">
        <v>524</v>
      </c>
      <c r="E306" s="74">
        <v>1011</v>
      </c>
      <c r="F306" s="69"/>
      <c r="G306" s="93"/>
    </row>
    <row r="307" spans="1:7" s="75" customFormat="1" ht="25.5" customHeight="1">
      <c r="A307" s="69">
        <v>283</v>
      </c>
      <c r="B307" s="70" t="s">
        <v>393</v>
      </c>
      <c r="C307" s="86" t="s">
        <v>276</v>
      </c>
      <c r="D307" s="69" t="s">
        <v>524</v>
      </c>
      <c r="E307" s="74">
        <v>1012</v>
      </c>
      <c r="F307" s="69"/>
      <c r="G307" s="93"/>
    </row>
    <row r="308" spans="1:7" s="75" customFormat="1" ht="25.5" customHeight="1">
      <c r="A308" s="69">
        <v>284</v>
      </c>
      <c r="B308" s="70" t="s">
        <v>394</v>
      </c>
      <c r="C308" s="86" t="s">
        <v>276</v>
      </c>
      <c r="D308" s="69" t="s">
        <v>524</v>
      </c>
      <c r="E308" s="74">
        <v>1013</v>
      </c>
      <c r="F308" s="69"/>
      <c r="G308" s="93"/>
    </row>
    <row r="309" spans="1:7" s="75" customFormat="1" ht="25.5" customHeight="1">
      <c r="A309" s="69">
        <v>285</v>
      </c>
      <c r="B309" s="70" t="s">
        <v>395</v>
      </c>
      <c r="C309" s="86" t="s">
        <v>276</v>
      </c>
      <c r="D309" s="69" t="s">
        <v>524</v>
      </c>
      <c r="E309" s="74">
        <v>1025</v>
      </c>
      <c r="F309" s="69"/>
      <c r="G309" s="93"/>
    </row>
    <row r="310" spans="1:7" s="75" customFormat="1" ht="25.5" customHeight="1">
      <c r="A310" s="69">
        <v>286</v>
      </c>
      <c r="B310" s="70" t="s">
        <v>396</v>
      </c>
      <c r="C310" s="86" t="s">
        <v>276</v>
      </c>
      <c r="D310" s="69" t="s">
        <v>524</v>
      </c>
      <c r="E310" s="74">
        <v>1026</v>
      </c>
      <c r="F310" s="69"/>
      <c r="G310" s="93"/>
    </row>
    <row r="311" spans="1:7" s="75" customFormat="1" ht="25.5" customHeight="1">
      <c r="A311" s="69">
        <v>287</v>
      </c>
      <c r="B311" s="88" t="s">
        <v>559</v>
      </c>
      <c r="C311" s="85" t="s">
        <v>275</v>
      </c>
      <c r="D311" s="69" t="s">
        <v>524</v>
      </c>
      <c r="E311" s="89">
        <v>1027</v>
      </c>
      <c r="F311" s="77"/>
      <c r="G311" s="93"/>
    </row>
    <row r="312" spans="1:7" s="75" customFormat="1" ht="25.5" customHeight="1">
      <c r="A312" s="69"/>
      <c r="B312" s="76"/>
      <c r="C312" s="99" t="s">
        <v>584</v>
      </c>
      <c r="D312" s="79"/>
      <c r="E312" s="90"/>
      <c r="F312" s="69"/>
      <c r="G312" s="93"/>
    </row>
    <row r="313" spans="1:7" s="75" customFormat="1" ht="25.5" customHeight="1">
      <c r="A313" s="69">
        <v>288</v>
      </c>
      <c r="B313" s="70" t="s">
        <v>457</v>
      </c>
      <c r="C313" s="86" t="s">
        <v>148</v>
      </c>
      <c r="D313" s="69" t="s">
        <v>44</v>
      </c>
      <c r="E313" s="74">
        <v>66</v>
      </c>
      <c r="F313" s="69"/>
      <c r="G313" s="93"/>
    </row>
    <row r="314" spans="1:7" s="75" customFormat="1" ht="25.5" customHeight="1">
      <c r="A314" s="69">
        <v>289</v>
      </c>
      <c r="B314" s="70" t="s">
        <v>397</v>
      </c>
      <c r="C314" s="86" t="s">
        <v>57</v>
      </c>
      <c r="D314" s="69" t="s">
        <v>44</v>
      </c>
      <c r="E314" s="74">
        <v>140</v>
      </c>
      <c r="F314" s="77"/>
      <c r="G314" s="93"/>
    </row>
    <row r="315" spans="1:7" s="75" customFormat="1" ht="25.5" customHeight="1">
      <c r="A315" s="69">
        <v>290</v>
      </c>
      <c r="B315" s="70" t="s">
        <v>406</v>
      </c>
      <c r="C315" s="86" t="s">
        <v>69</v>
      </c>
      <c r="D315" s="69" t="s">
        <v>44</v>
      </c>
      <c r="E315" s="74">
        <v>497</v>
      </c>
      <c r="F315" s="69"/>
      <c r="G315" s="93"/>
    </row>
    <row r="316" spans="1:7" s="75" customFormat="1" ht="25.5" customHeight="1">
      <c r="A316" s="69">
        <v>291</v>
      </c>
      <c r="B316" s="70" t="s">
        <v>399</v>
      </c>
      <c r="C316" s="86" t="s">
        <v>176</v>
      </c>
      <c r="D316" s="69" t="s">
        <v>47</v>
      </c>
      <c r="E316" s="74">
        <v>863</v>
      </c>
      <c r="F316" s="69"/>
      <c r="G316" s="93"/>
    </row>
    <row r="317" spans="1:7" s="75" customFormat="1" ht="25.5" customHeight="1">
      <c r="A317" s="69">
        <v>292</v>
      </c>
      <c r="B317" s="70" t="s">
        <v>400</v>
      </c>
      <c r="C317" s="86" t="s">
        <v>267</v>
      </c>
      <c r="D317" s="69" t="s">
        <v>47</v>
      </c>
      <c r="E317" s="74">
        <v>865</v>
      </c>
      <c r="F317" s="77"/>
      <c r="G317" s="93"/>
    </row>
    <row r="318" spans="1:7" s="75" customFormat="1" ht="25.5" customHeight="1">
      <c r="A318" s="69">
        <v>293</v>
      </c>
      <c r="B318" s="70" t="s">
        <v>398</v>
      </c>
      <c r="C318" s="86" t="s">
        <v>57</v>
      </c>
      <c r="D318" s="69" t="s">
        <v>44</v>
      </c>
      <c r="E318" s="74">
        <v>867</v>
      </c>
      <c r="F318" s="77"/>
      <c r="G318" s="93"/>
    </row>
    <row r="319" spans="1:7" s="75" customFormat="1" ht="25.5" customHeight="1">
      <c r="A319" s="69">
        <v>294</v>
      </c>
      <c r="B319" s="70" t="s">
        <v>401</v>
      </c>
      <c r="C319" s="86" t="s">
        <v>69</v>
      </c>
      <c r="D319" s="69" t="s">
        <v>44</v>
      </c>
      <c r="E319" s="74">
        <v>868</v>
      </c>
      <c r="F319" s="69"/>
      <c r="G319" s="93"/>
    </row>
    <row r="320" spans="1:7" s="75" customFormat="1" ht="25.5" customHeight="1">
      <c r="A320" s="95">
        <v>295</v>
      </c>
      <c r="B320" s="104" t="s">
        <v>402</v>
      </c>
      <c r="C320" s="105" t="s">
        <v>69</v>
      </c>
      <c r="D320" s="95" t="s">
        <v>44</v>
      </c>
      <c r="E320" s="103">
        <v>870</v>
      </c>
      <c r="F320" s="95"/>
      <c r="G320" s="93"/>
    </row>
    <row r="321" spans="1:7" s="75" customFormat="1" ht="25.5" customHeight="1">
      <c r="A321" s="69">
        <v>296</v>
      </c>
      <c r="B321" s="70" t="s">
        <v>403</v>
      </c>
      <c r="C321" s="86" t="s">
        <v>269</v>
      </c>
      <c r="D321" s="69" t="s">
        <v>524</v>
      </c>
      <c r="E321" s="74">
        <v>871</v>
      </c>
      <c r="F321" s="69"/>
      <c r="G321" s="93"/>
    </row>
    <row r="322" spans="1:7" s="75" customFormat="1" ht="25.5" customHeight="1">
      <c r="A322" s="69">
        <v>297</v>
      </c>
      <c r="B322" s="70" t="s">
        <v>404</v>
      </c>
      <c r="C322" s="86" t="s">
        <v>199</v>
      </c>
      <c r="D322" s="69" t="s">
        <v>524</v>
      </c>
      <c r="E322" s="74">
        <v>872</v>
      </c>
      <c r="F322" s="69"/>
      <c r="G322" s="93"/>
    </row>
    <row r="323" spans="1:7" s="75" customFormat="1" ht="25.5" customHeight="1">
      <c r="A323" s="69">
        <v>298</v>
      </c>
      <c r="B323" s="70" t="s">
        <v>405</v>
      </c>
      <c r="C323" s="86" t="s">
        <v>199</v>
      </c>
      <c r="D323" s="69" t="s">
        <v>524</v>
      </c>
      <c r="E323" s="74">
        <v>873</v>
      </c>
      <c r="F323" s="69"/>
      <c r="G323" s="93"/>
    </row>
    <row r="324" spans="1:7" s="75" customFormat="1" ht="25.5" customHeight="1">
      <c r="A324" s="69">
        <v>299</v>
      </c>
      <c r="B324" s="70" t="s">
        <v>549</v>
      </c>
      <c r="C324" s="85" t="s">
        <v>199</v>
      </c>
      <c r="D324" s="69" t="s">
        <v>524</v>
      </c>
      <c r="E324" s="89">
        <v>874</v>
      </c>
      <c r="F324" s="77"/>
      <c r="G324" s="93"/>
    </row>
    <row r="325" spans="1:7" s="75" customFormat="1" ht="25.5" customHeight="1">
      <c r="A325" s="69">
        <v>300</v>
      </c>
      <c r="B325" s="88" t="s">
        <v>550</v>
      </c>
      <c r="C325" s="86" t="s">
        <v>273</v>
      </c>
      <c r="D325" s="69" t="s">
        <v>524</v>
      </c>
      <c r="E325" s="74">
        <v>877</v>
      </c>
      <c r="F325" s="77"/>
      <c r="G325" s="93"/>
    </row>
    <row r="326" spans="1:7" s="75" customFormat="1" ht="25.5" customHeight="1">
      <c r="A326" s="69">
        <v>301</v>
      </c>
      <c r="B326" s="70" t="s">
        <v>411</v>
      </c>
      <c r="C326" s="86" t="s">
        <v>199</v>
      </c>
      <c r="D326" s="69" t="s">
        <v>524</v>
      </c>
      <c r="E326" s="74">
        <v>878</v>
      </c>
      <c r="F326" s="77"/>
      <c r="G326" s="93"/>
    </row>
    <row r="327" spans="1:7" s="75" customFormat="1" ht="25.5" customHeight="1">
      <c r="A327" s="69">
        <v>302</v>
      </c>
      <c r="B327" s="70" t="s">
        <v>407</v>
      </c>
      <c r="C327" s="86" t="s">
        <v>275</v>
      </c>
      <c r="D327" s="69" t="s">
        <v>524</v>
      </c>
      <c r="E327" s="74">
        <v>885</v>
      </c>
      <c r="F327" s="69"/>
      <c r="G327" s="93"/>
    </row>
    <row r="328" spans="1:7" s="75" customFormat="1" ht="25.5" customHeight="1">
      <c r="A328" s="69">
        <v>303</v>
      </c>
      <c r="B328" s="70" t="s">
        <v>408</v>
      </c>
      <c r="C328" s="86" t="s">
        <v>276</v>
      </c>
      <c r="D328" s="69" t="s">
        <v>524</v>
      </c>
      <c r="E328" s="74">
        <v>886</v>
      </c>
      <c r="F328" s="69"/>
      <c r="G328" s="93"/>
    </row>
    <row r="329" spans="1:7" s="75" customFormat="1" ht="25.5" customHeight="1">
      <c r="A329" s="69">
        <v>304</v>
      </c>
      <c r="B329" s="70" t="s">
        <v>409</v>
      </c>
      <c r="C329" s="86" t="s">
        <v>276</v>
      </c>
      <c r="D329" s="69" t="s">
        <v>524</v>
      </c>
      <c r="E329" s="74">
        <v>887</v>
      </c>
      <c r="F329" s="69"/>
      <c r="G329" s="93"/>
    </row>
    <row r="330" spans="1:7" s="75" customFormat="1" ht="25.5" customHeight="1">
      <c r="A330" s="69">
        <v>305</v>
      </c>
      <c r="B330" s="70" t="s">
        <v>410</v>
      </c>
      <c r="C330" s="86" t="s">
        <v>276</v>
      </c>
      <c r="D330" s="69" t="s">
        <v>524</v>
      </c>
      <c r="E330" s="74">
        <v>888</v>
      </c>
      <c r="F330" s="69"/>
      <c r="G330" s="93"/>
    </row>
    <row r="331" spans="1:7" s="75" customFormat="1" ht="25.5" customHeight="1">
      <c r="A331" s="69">
        <v>306</v>
      </c>
      <c r="B331" s="70" t="s">
        <v>593</v>
      </c>
      <c r="C331" s="86" t="s">
        <v>276</v>
      </c>
      <c r="D331" s="69" t="s">
        <v>524</v>
      </c>
      <c r="E331" s="74">
        <v>889</v>
      </c>
      <c r="F331" s="69"/>
      <c r="G331" s="93"/>
    </row>
    <row r="332" spans="1:7" s="75" customFormat="1" ht="25.5" customHeight="1">
      <c r="A332" s="69">
        <v>307</v>
      </c>
      <c r="B332" s="70" t="s">
        <v>543</v>
      </c>
      <c r="C332" s="86" t="s">
        <v>199</v>
      </c>
      <c r="D332" s="69" t="s">
        <v>524</v>
      </c>
      <c r="E332" s="74">
        <v>890</v>
      </c>
      <c r="F332" s="69"/>
      <c r="G332" s="93"/>
    </row>
    <row r="333" spans="1:7" s="75" customFormat="1" ht="25.5" customHeight="1">
      <c r="A333" s="69">
        <v>308</v>
      </c>
      <c r="B333" s="70" t="s">
        <v>412</v>
      </c>
      <c r="C333" s="86" t="s">
        <v>276</v>
      </c>
      <c r="D333" s="69" t="s">
        <v>524</v>
      </c>
      <c r="E333" s="74">
        <v>901</v>
      </c>
      <c r="F333" s="69"/>
      <c r="G333" s="93"/>
    </row>
    <row r="334" spans="1:7" s="75" customFormat="1" ht="25.5" customHeight="1">
      <c r="A334" s="69">
        <v>309</v>
      </c>
      <c r="B334" s="70" t="s">
        <v>413</v>
      </c>
      <c r="C334" s="86" t="s">
        <v>275</v>
      </c>
      <c r="D334" s="69" t="s">
        <v>524</v>
      </c>
      <c r="E334" s="74">
        <v>902</v>
      </c>
      <c r="F334" s="69"/>
      <c r="G334" s="93"/>
    </row>
    <row r="335" spans="1:7" s="75" customFormat="1" ht="25.5" customHeight="1">
      <c r="A335" s="69">
        <v>310</v>
      </c>
      <c r="B335" s="88" t="s">
        <v>561</v>
      </c>
      <c r="C335" s="85" t="s">
        <v>275</v>
      </c>
      <c r="D335" s="69" t="s">
        <v>524</v>
      </c>
      <c r="E335" s="89">
        <v>903</v>
      </c>
      <c r="F335" s="77"/>
      <c r="G335" s="93"/>
    </row>
    <row r="336" spans="1:7" s="75" customFormat="1" ht="25.5" customHeight="1">
      <c r="A336" s="69"/>
      <c r="B336" s="70"/>
      <c r="C336" s="92" t="s">
        <v>585</v>
      </c>
      <c r="D336" s="69"/>
      <c r="E336" s="74"/>
      <c r="F336" s="69"/>
      <c r="G336" s="93"/>
    </row>
    <row r="337" spans="1:7" s="75" customFormat="1" ht="25.5" customHeight="1">
      <c r="A337" s="69">
        <v>311</v>
      </c>
      <c r="B337" s="70" t="s">
        <v>417</v>
      </c>
      <c r="C337" s="86" t="s">
        <v>11</v>
      </c>
      <c r="D337" s="69" t="s">
        <v>44</v>
      </c>
      <c r="E337" s="74">
        <v>54</v>
      </c>
      <c r="F337" s="77"/>
      <c r="G337" s="93"/>
    </row>
    <row r="338" spans="1:7" s="75" customFormat="1" ht="25.5" customHeight="1">
      <c r="A338" s="69">
        <v>312</v>
      </c>
      <c r="B338" s="70" t="s">
        <v>421</v>
      </c>
      <c r="C338" s="86" t="s">
        <v>194</v>
      </c>
      <c r="D338" s="69" t="s">
        <v>47</v>
      </c>
      <c r="E338" s="74">
        <v>58</v>
      </c>
      <c r="F338" s="69"/>
      <c r="G338" s="93"/>
    </row>
    <row r="339" spans="1:7" s="75" customFormat="1" ht="25.5" customHeight="1">
      <c r="A339" s="69">
        <v>313</v>
      </c>
      <c r="B339" s="70" t="s">
        <v>414</v>
      </c>
      <c r="C339" s="86" t="s">
        <v>253</v>
      </c>
      <c r="D339" s="69" t="s">
        <v>44</v>
      </c>
      <c r="E339" s="74">
        <v>62</v>
      </c>
      <c r="F339" s="69"/>
      <c r="G339" s="93"/>
    </row>
    <row r="340" spans="1:7" s="75" customFormat="1" ht="25.5" customHeight="1">
      <c r="A340" s="69">
        <v>314</v>
      </c>
      <c r="B340" s="70" t="s">
        <v>415</v>
      </c>
      <c r="C340" s="86" t="s">
        <v>57</v>
      </c>
      <c r="D340" s="69" t="s">
        <v>44</v>
      </c>
      <c r="E340" s="74">
        <v>168</v>
      </c>
      <c r="F340" s="77"/>
      <c r="G340" s="93"/>
    </row>
    <row r="341" spans="1:7" s="75" customFormat="1" ht="25.5" customHeight="1">
      <c r="A341" s="69">
        <v>315</v>
      </c>
      <c r="B341" s="70" t="s">
        <v>420</v>
      </c>
      <c r="C341" s="86" t="s">
        <v>196</v>
      </c>
      <c r="D341" s="69" t="s">
        <v>44</v>
      </c>
      <c r="E341" s="74">
        <v>181</v>
      </c>
      <c r="F341" s="69"/>
      <c r="G341" s="93"/>
    </row>
    <row r="342" spans="1:7" s="75" customFormat="1" ht="25.5" customHeight="1">
      <c r="A342" s="69">
        <v>316</v>
      </c>
      <c r="B342" s="70" t="s">
        <v>422</v>
      </c>
      <c r="C342" s="86" t="s">
        <v>199</v>
      </c>
      <c r="D342" s="69" t="s">
        <v>524</v>
      </c>
      <c r="E342" s="74">
        <v>223</v>
      </c>
      <c r="F342" s="69"/>
      <c r="G342" s="93"/>
    </row>
    <row r="343" spans="1:7" s="75" customFormat="1" ht="25.5" customHeight="1">
      <c r="A343" s="69">
        <v>317</v>
      </c>
      <c r="B343" s="70" t="s">
        <v>419</v>
      </c>
      <c r="C343" s="86" t="s">
        <v>176</v>
      </c>
      <c r="D343" s="69" t="s">
        <v>47</v>
      </c>
      <c r="E343" s="74">
        <v>492</v>
      </c>
      <c r="F343" s="69"/>
      <c r="G343" s="93"/>
    </row>
    <row r="344" spans="1:7" s="75" customFormat="1" ht="25.5" customHeight="1">
      <c r="A344" s="69">
        <v>318</v>
      </c>
      <c r="B344" s="70" t="s">
        <v>595</v>
      </c>
      <c r="C344" s="86" t="s">
        <v>204</v>
      </c>
      <c r="D344" s="69" t="s">
        <v>47</v>
      </c>
      <c r="E344" s="74">
        <v>741</v>
      </c>
      <c r="F344" s="69"/>
      <c r="G344" s="93"/>
    </row>
    <row r="345" spans="1:7" s="75" customFormat="1" ht="25.5" customHeight="1">
      <c r="A345" s="69">
        <v>319</v>
      </c>
      <c r="B345" s="70" t="s">
        <v>416</v>
      </c>
      <c r="C345" s="86" t="s">
        <v>57</v>
      </c>
      <c r="D345" s="69" t="s">
        <v>44</v>
      </c>
      <c r="E345" s="74">
        <v>743</v>
      </c>
      <c r="F345" s="77"/>
      <c r="G345" s="93"/>
    </row>
    <row r="346" spans="1:7" s="75" customFormat="1" ht="25.5" customHeight="1">
      <c r="A346" s="69">
        <v>320</v>
      </c>
      <c r="B346" s="70" t="s">
        <v>418</v>
      </c>
      <c r="C346" s="86" t="s">
        <v>69</v>
      </c>
      <c r="D346" s="69" t="s">
        <v>44</v>
      </c>
      <c r="E346" s="74">
        <v>746</v>
      </c>
      <c r="F346" s="77"/>
      <c r="G346" s="93"/>
    </row>
    <row r="347" spans="1:7" s="75" customFormat="1" ht="25.5" customHeight="1">
      <c r="A347" s="69">
        <v>321</v>
      </c>
      <c r="B347" s="70" t="s">
        <v>552</v>
      </c>
      <c r="C347" s="85" t="s">
        <v>199</v>
      </c>
      <c r="D347" s="69" t="s">
        <v>524</v>
      </c>
      <c r="E347" s="89">
        <v>747</v>
      </c>
      <c r="F347" s="77"/>
      <c r="G347" s="93"/>
    </row>
    <row r="348" spans="1:7" s="75" customFormat="1" ht="25.5" customHeight="1">
      <c r="A348" s="69">
        <v>322</v>
      </c>
      <c r="B348" s="88" t="s">
        <v>553</v>
      </c>
      <c r="C348" s="86" t="s">
        <v>199</v>
      </c>
      <c r="D348" s="69" t="s">
        <v>524</v>
      </c>
      <c r="E348" s="74">
        <v>748</v>
      </c>
      <c r="F348" s="77"/>
      <c r="G348" s="93"/>
    </row>
    <row r="349" spans="1:7" s="75" customFormat="1" ht="25.5" customHeight="1">
      <c r="A349" s="95">
        <v>323</v>
      </c>
      <c r="B349" s="121" t="s">
        <v>554</v>
      </c>
      <c r="C349" s="101" t="s">
        <v>199</v>
      </c>
      <c r="D349" s="95" t="s">
        <v>524</v>
      </c>
      <c r="E349" s="130">
        <v>749</v>
      </c>
      <c r="F349" s="122"/>
      <c r="G349" s="93"/>
    </row>
    <row r="350" spans="1:7" s="75" customFormat="1" ht="25.5" customHeight="1">
      <c r="A350" s="69">
        <v>324</v>
      </c>
      <c r="B350" s="70" t="s">
        <v>423</v>
      </c>
      <c r="C350" s="86" t="s">
        <v>271</v>
      </c>
      <c r="D350" s="69" t="s">
        <v>524</v>
      </c>
      <c r="E350" s="74">
        <v>753</v>
      </c>
      <c r="F350" s="69"/>
      <c r="G350" s="93"/>
    </row>
    <row r="351" spans="1:7" s="75" customFormat="1" ht="25.5" customHeight="1">
      <c r="A351" s="69">
        <v>325</v>
      </c>
      <c r="B351" s="70" t="s">
        <v>424</v>
      </c>
      <c r="C351" s="86" t="s">
        <v>275</v>
      </c>
      <c r="D351" s="69" t="s">
        <v>524</v>
      </c>
      <c r="E351" s="74">
        <v>761</v>
      </c>
      <c r="F351" s="69"/>
      <c r="G351" s="93"/>
    </row>
    <row r="352" spans="1:7" s="75" customFormat="1" ht="25.5" customHeight="1">
      <c r="A352" s="69">
        <v>326</v>
      </c>
      <c r="B352" s="70" t="s">
        <v>425</v>
      </c>
      <c r="C352" s="86" t="s">
        <v>276</v>
      </c>
      <c r="D352" s="69" t="s">
        <v>524</v>
      </c>
      <c r="E352" s="74">
        <v>762</v>
      </c>
      <c r="F352" s="69"/>
      <c r="G352" s="93"/>
    </row>
    <row r="353" spans="1:7" s="75" customFormat="1" ht="25.5" customHeight="1">
      <c r="A353" s="69">
        <v>327</v>
      </c>
      <c r="B353" s="70" t="s">
        <v>426</v>
      </c>
      <c r="C353" s="86" t="s">
        <v>276</v>
      </c>
      <c r="D353" s="69" t="s">
        <v>524</v>
      </c>
      <c r="E353" s="74">
        <v>763</v>
      </c>
      <c r="F353" s="69"/>
      <c r="G353" s="93"/>
    </row>
    <row r="354" spans="1:7" s="75" customFormat="1" ht="25.5" customHeight="1">
      <c r="A354" s="69">
        <v>328</v>
      </c>
      <c r="B354" s="70" t="s">
        <v>427</v>
      </c>
      <c r="C354" s="86" t="s">
        <v>276</v>
      </c>
      <c r="D354" s="69" t="s">
        <v>524</v>
      </c>
      <c r="E354" s="74">
        <v>764</v>
      </c>
      <c r="F354" s="69"/>
      <c r="G354" s="93"/>
    </row>
    <row r="355" spans="1:7" s="75" customFormat="1" ht="25.5" customHeight="1">
      <c r="A355" s="69">
        <v>329</v>
      </c>
      <c r="B355" s="88" t="s">
        <v>564</v>
      </c>
      <c r="C355" s="86" t="s">
        <v>276</v>
      </c>
      <c r="D355" s="69" t="s">
        <v>524</v>
      </c>
      <c r="E355" s="74">
        <v>765</v>
      </c>
      <c r="F355" s="77"/>
      <c r="G355" s="93"/>
    </row>
    <row r="356" spans="1:7" s="75" customFormat="1" ht="25.5" customHeight="1">
      <c r="A356" s="69">
        <v>330</v>
      </c>
      <c r="B356" s="70" t="s">
        <v>428</v>
      </c>
      <c r="C356" s="86" t="s">
        <v>276</v>
      </c>
      <c r="D356" s="69" t="s">
        <v>524</v>
      </c>
      <c r="E356" s="74">
        <v>777</v>
      </c>
      <c r="F356" s="69"/>
      <c r="G356" s="93"/>
    </row>
    <row r="357" spans="1:7" s="75" customFormat="1" ht="25.5" customHeight="1">
      <c r="A357" s="69">
        <v>331</v>
      </c>
      <c r="B357" s="70" t="s">
        <v>429</v>
      </c>
      <c r="C357" s="86" t="s">
        <v>276</v>
      </c>
      <c r="D357" s="69" t="s">
        <v>524</v>
      </c>
      <c r="E357" s="74">
        <v>778</v>
      </c>
      <c r="F357" s="69"/>
      <c r="G357" s="93"/>
    </row>
    <row r="358" spans="1:7" s="75" customFormat="1" ht="25.5" customHeight="1">
      <c r="A358" s="69">
        <v>332</v>
      </c>
      <c r="B358" s="70" t="s">
        <v>430</v>
      </c>
      <c r="C358" s="86" t="s">
        <v>276</v>
      </c>
      <c r="D358" s="69" t="s">
        <v>524</v>
      </c>
      <c r="E358" s="74">
        <v>779</v>
      </c>
      <c r="F358" s="69"/>
      <c r="G358" s="93"/>
    </row>
    <row r="359" spans="1:7" s="75" customFormat="1" ht="25.5" customHeight="1">
      <c r="A359" s="69">
        <v>333</v>
      </c>
      <c r="B359" s="70" t="s">
        <v>431</v>
      </c>
      <c r="C359" s="86" t="s">
        <v>276</v>
      </c>
      <c r="D359" s="69" t="s">
        <v>524</v>
      </c>
      <c r="E359" s="74">
        <v>780</v>
      </c>
      <c r="F359" s="69"/>
      <c r="G359" s="93"/>
    </row>
    <row r="360" spans="1:7" s="75" customFormat="1" ht="25.5" customHeight="1">
      <c r="A360" s="69">
        <v>334</v>
      </c>
      <c r="B360" s="88" t="s">
        <v>565</v>
      </c>
      <c r="C360" s="85" t="s">
        <v>275</v>
      </c>
      <c r="D360" s="69" t="s">
        <v>524</v>
      </c>
      <c r="E360" s="89">
        <v>781</v>
      </c>
      <c r="F360" s="77"/>
      <c r="G360" s="93"/>
    </row>
    <row r="361" spans="1:7" s="75" customFormat="1" ht="25.5" customHeight="1">
      <c r="A361" s="69">
        <v>335</v>
      </c>
      <c r="B361" s="88" t="s">
        <v>566</v>
      </c>
      <c r="C361" s="85" t="s">
        <v>275</v>
      </c>
      <c r="D361" s="69" t="s">
        <v>524</v>
      </c>
      <c r="E361" s="89">
        <v>787</v>
      </c>
      <c r="F361" s="77"/>
      <c r="G361" s="93"/>
    </row>
    <row r="362" spans="1:7" s="75" customFormat="1" ht="25.5" customHeight="1">
      <c r="A362" s="69"/>
      <c r="B362" s="76"/>
      <c r="C362" s="99" t="s">
        <v>586</v>
      </c>
      <c r="D362" s="69"/>
      <c r="E362" s="94"/>
      <c r="F362" s="69"/>
      <c r="G362" s="93"/>
    </row>
    <row r="363" spans="1:7" s="75" customFormat="1" ht="25.5" customHeight="1">
      <c r="A363" s="69">
        <v>336</v>
      </c>
      <c r="B363" s="70" t="s">
        <v>432</v>
      </c>
      <c r="C363" s="86" t="s">
        <v>253</v>
      </c>
      <c r="D363" s="69" t="s">
        <v>44</v>
      </c>
      <c r="E363" s="89">
        <v>44</v>
      </c>
      <c r="F363" s="69"/>
      <c r="G363" s="93"/>
    </row>
    <row r="364" spans="1:7" s="75" customFormat="1" ht="25.5" customHeight="1">
      <c r="A364" s="69">
        <v>337</v>
      </c>
      <c r="B364" s="70" t="s">
        <v>433</v>
      </c>
      <c r="C364" s="86" t="s">
        <v>57</v>
      </c>
      <c r="D364" s="69" t="s">
        <v>44</v>
      </c>
      <c r="E364" s="74">
        <v>194</v>
      </c>
      <c r="F364" s="69"/>
      <c r="G364" s="93"/>
    </row>
    <row r="365" spans="1:7" s="75" customFormat="1" ht="25.5" customHeight="1">
      <c r="A365" s="69">
        <v>338</v>
      </c>
      <c r="B365" s="85" t="s">
        <v>435</v>
      </c>
      <c r="C365" s="86" t="s">
        <v>176</v>
      </c>
      <c r="D365" s="69" t="s">
        <v>47</v>
      </c>
      <c r="E365" s="74">
        <v>801</v>
      </c>
      <c r="F365" s="69"/>
      <c r="G365" s="93"/>
    </row>
    <row r="366" spans="1:7" s="75" customFormat="1" ht="25.5" customHeight="1">
      <c r="A366" s="69">
        <v>339</v>
      </c>
      <c r="B366" s="70" t="s">
        <v>436</v>
      </c>
      <c r="C366" s="86" t="s">
        <v>176</v>
      </c>
      <c r="D366" s="69" t="s">
        <v>47</v>
      </c>
      <c r="E366" s="74">
        <v>802</v>
      </c>
      <c r="F366" s="69"/>
      <c r="G366" s="93"/>
    </row>
    <row r="367" spans="1:7" s="75" customFormat="1" ht="25.5" customHeight="1">
      <c r="A367" s="69">
        <v>340</v>
      </c>
      <c r="B367" s="70" t="s">
        <v>505</v>
      </c>
      <c r="C367" s="86" t="s">
        <v>69</v>
      </c>
      <c r="D367" s="69" t="s">
        <v>44</v>
      </c>
      <c r="E367" s="74">
        <v>808</v>
      </c>
      <c r="F367" s="69"/>
      <c r="G367" s="93"/>
    </row>
    <row r="368" spans="1:7" s="75" customFormat="1" ht="25.5" customHeight="1">
      <c r="A368" s="69">
        <v>341</v>
      </c>
      <c r="B368" s="70" t="s">
        <v>437</v>
      </c>
      <c r="C368" s="86" t="s">
        <v>269</v>
      </c>
      <c r="D368" s="69" t="s">
        <v>524</v>
      </c>
      <c r="E368" s="74">
        <v>809</v>
      </c>
      <c r="F368" s="69"/>
      <c r="G368" s="93"/>
    </row>
    <row r="369" spans="1:7" s="75" customFormat="1" ht="25.5" customHeight="1">
      <c r="A369" s="69">
        <v>342</v>
      </c>
      <c r="B369" s="70" t="s">
        <v>456</v>
      </c>
      <c r="C369" s="86" t="s">
        <v>199</v>
      </c>
      <c r="D369" s="69" t="s">
        <v>524</v>
      </c>
      <c r="E369" s="74">
        <v>810</v>
      </c>
      <c r="F369" s="69"/>
      <c r="G369" s="93"/>
    </row>
    <row r="370" spans="1:7" s="75" customFormat="1" ht="25.5" customHeight="1">
      <c r="A370" s="69">
        <v>343</v>
      </c>
      <c r="B370" s="70" t="s">
        <v>438</v>
      </c>
      <c r="C370" s="86" t="s">
        <v>199</v>
      </c>
      <c r="D370" s="69" t="s">
        <v>524</v>
      </c>
      <c r="E370" s="74">
        <v>811</v>
      </c>
      <c r="F370" s="69"/>
      <c r="G370" s="93"/>
    </row>
    <row r="371" spans="1:7" s="75" customFormat="1" ht="25.5" customHeight="1">
      <c r="A371" s="69">
        <v>344</v>
      </c>
      <c r="B371" s="70" t="s">
        <v>439</v>
      </c>
      <c r="C371" s="86" t="s">
        <v>199</v>
      </c>
      <c r="D371" s="69" t="s">
        <v>524</v>
      </c>
      <c r="E371" s="74">
        <v>812</v>
      </c>
      <c r="F371" s="69"/>
      <c r="G371" s="93"/>
    </row>
    <row r="372" spans="1:7" s="75" customFormat="1" ht="25.5" customHeight="1">
      <c r="A372" s="69">
        <v>345</v>
      </c>
      <c r="B372" s="88" t="s">
        <v>555</v>
      </c>
      <c r="C372" s="85" t="s">
        <v>199</v>
      </c>
      <c r="D372" s="69" t="s">
        <v>524</v>
      </c>
      <c r="E372" s="89">
        <v>814</v>
      </c>
      <c r="F372" s="77"/>
      <c r="G372" s="93"/>
    </row>
    <row r="373" spans="1:7" s="75" customFormat="1" ht="25.5" customHeight="1">
      <c r="A373" s="69">
        <v>346</v>
      </c>
      <c r="B373" s="70" t="s">
        <v>441</v>
      </c>
      <c r="C373" s="86" t="s">
        <v>271</v>
      </c>
      <c r="D373" s="69" t="s">
        <v>524</v>
      </c>
      <c r="E373" s="74">
        <v>815</v>
      </c>
      <c r="F373" s="69"/>
      <c r="G373" s="93"/>
    </row>
    <row r="374" spans="1:7" s="75" customFormat="1" ht="25.5" customHeight="1">
      <c r="A374" s="69">
        <v>347</v>
      </c>
      <c r="B374" s="70" t="s">
        <v>442</v>
      </c>
      <c r="C374" s="86" t="s">
        <v>273</v>
      </c>
      <c r="D374" s="69" t="s">
        <v>524</v>
      </c>
      <c r="E374" s="74">
        <v>816</v>
      </c>
      <c r="F374" s="69"/>
      <c r="G374" s="93"/>
    </row>
    <row r="375" spans="1:7" s="75" customFormat="1" ht="25.5" customHeight="1">
      <c r="A375" s="69">
        <v>348</v>
      </c>
      <c r="B375" s="70" t="s">
        <v>443</v>
      </c>
      <c r="C375" s="86" t="s">
        <v>275</v>
      </c>
      <c r="D375" s="69" t="s">
        <v>524</v>
      </c>
      <c r="E375" s="74">
        <v>823</v>
      </c>
      <c r="F375" s="69"/>
      <c r="G375" s="93"/>
    </row>
    <row r="376" spans="1:7" s="75" customFormat="1" ht="25.5" customHeight="1">
      <c r="A376" s="69">
        <v>349</v>
      </c>
      <c r="B376" s="70" t="s">
        <v>444</v>
      </c>
      <c r="C376" s="86" t="s">
        <v>276</v>
      </c>
      <c r="D376" s="69" t="s">
        <v>524</v>
      </c>
      <c r="E376" s="74">
        <v>824</v>
      </c>
      <c r="F376" s="69"/>
      <c r="G376" s="93"/>
    </row>
    <row r="377" spans="1:7" s="75" customFormat="1" ht="25.5" customHeight="1">
      <c r="A377" s="69">
        <v>350</v>
      </c>
      <c r="B377" s="70" t="s">
        <v>445</v>
      </c>
      <c r="C377" s="86" t="s">
        <v>276</v>
      </c>
      <c r="D377" s="69" t="s">
        <v>524</v>
      </c>
      <c r="E377" s="74">
        <v>825</v>
      </c>
      <c r="F377" s="69"/>
      <c r="G377" s="93"/>
    </row>
    <row r="378" spans="1:7" s="75" customFormat="1" ht="25.5" customHeight="1">
      <c r="A378" s="95">
        <v>351</v>
      </c>
      <c r="B378" s="104" t="s">
        <v>446</v>
      </c>
      <c r="C378" s="105" t="s">
        <v>276</v>
      </c>
      <c r="D378" s="95" t="s">
        <v>524</v>
      </c>
      <c r="E378" s="103">
        <v>826</v>
      </c>
      <c r="F378" s="95"/>
      <c r="G378" s="93"/>
    </row>
    <row r="379" spans="1:7" s="75" customFormat="1" ht="25.5" customHeight="1">
      <c r="A379" s="69">
        <v>352</v>
      </c>
      <c r="B379" s="70" t="s">
        <v>447</v>
      </c>
      <c r="C379" s="86" t="s">
        <v>276</v>
      </c>
      <c r="D379" s="69" t="s">
        <v>524</v>
      </c>
      <c r="E379" s="74">
        <v>827</v>
      </c>
      <c r="F379" s="69"/>
      <c r="G379" s="93"/>
    </row>
    <row r="380" spans="1:7" s="75" customFormat="1" ht="25.5" customHeight="1">
      <c r="A380" s="69">
        <v>353</v>
      </c>
      <c r="B380" s="70" t="s">
        <v>440</v>
      </c>
      <c r="C380" s="86" t="s">
        <v>199</v>
      </c>
      <c r="D380" s="69" t="s">
        <v>524</v>
      </c>
      <c r="E380" s="74">
        <v>829</v>
      </c>
      <c r="F380" s="77"/>
      <c r="G380" s="93"/>
    </row>
    <row r="381" spans="1:7" s="75" customFormat="1" ht="25.5" customHeight="1">
      <c r="A381" s="69">
        <v>354</v>
      </c>
      <c r="B381" s="70" t="s">
        <v>448</v>
      </c>
      <c r="C381" s="86" t="s">
        <v>276</v>
      </c>
      <c r="D381" s="69" t="s">
        <v>524</v>
      </c>
      <c r="E381" s="74">
        <v>839</v>
      </c>
      <c r="F381" s="69"/>
      <c r="G381" s="93"/>
    </row>
    <row r="382" spans="1:7" s="75" customFormat="1" ht="25.5" customHeight="1">
      <c r="A382" s="69">
        <v>355</v>
      </c>
      <c r="B382" s="70" t="s">
        <v>449</v>
      </c>
      <c r="C382" s="86" t="s">
        <v>276</v>
      </c>
      <c r="D382" s="69" t="s">
        <v>524</v>
      </c>
      <c r="E382" s="74">
        <v>840</v>
      </c>
      <c r="F382" s="69"/>
      <c r="G382" s="93"/>
    </row>
    <row r="383" spans="1:7" s="75" customFormat="1" ht="25.5" customHeight="1">
      <c r="A383" s="69">
        <v>356</v>
      </c>
      <c r="B383" s="70" t="s">
        <v>450</v>
      </c>
      <c r="C383" s="86" t="s">
        <v>276</v>
      </c>
      <c r="D383" s="69" t="s">
        <v>524</v>
      </c>
      <c r="E383" s="74">
        <v>841</v>
      </c>
      <c r="F383" s="69"/>
      <c r="G383" s="93"/>
    </row>
    <row r="384" spans="1:7" s="75" customFormat="1" ht="25.5" customHeight="1">
      <c r="A384" s="69">
        <v>357</v>
      </c>
      <c r="B384" s="70" t="s">
        <v>451</v>
      </c>
      <c r="C384" s="86" t="s">
        <v>276</v>
      </c>
      <c r="D384" s="69" t="s">
        <v>524</v>
      </c>
      <c r="E384" s="74">
        <v>842</v>
      </c>
      <c r="F384" s="69"/>
      <c r="G384" s="93"/>
    </row>
    <row r="385" spans="1:7" s="75" customFormat="1" ht="25.5" customHeight="1">
      <c r="A385" s="69">
        <v>358</v>
      </c>
      <c r="B385" s="70" t="s">
        <v>452</v>
      </c>
      <c r="C385" s="86" t="s">
        <v>276</v>
      </c>
      <c r="D385" s="69" t="s">
        <v>524</v>
      </c>
      <c r="E385" s="74">
        <v>843</v>
      </c>
      <c r="F385" s="69"/>
      <c r="G385" s="93"/>
    </row>
    <row r="386" spans="1:7" s="75" customFormat="1" ht="25.5" customHeight="1">
      <c r="A386" s="69">
        <v>359</v>
      </c>
      <c r="B386" s="70" t="s">
        <v>453</v>
      </c>
      <c r="C386" s="86" t="s">
        <v>276</v>
      </c>
      <c r="D386" s="69" t="s">
        <v>524</v>
      </c>
      <c r="E386" s="74">
        <v>844</v>
      </c>
      <c r="F386" s="69"/>
      <c r="G386" s="93"/>
    </row>
    <row r="387" spans="1:7" s="75" customFormat="1" ht="25.5" customHeight="1">
      <c r="A387" s="69">
        <v>360</v>
      </c>
      <c r="B387" s="70" t="s">
        <v>454</v>
      </c>
      <c r="C387" s="86" t="s">
        <v>276</v>
      </c>
      <c r="D387" s="69" t="s">
        <v>524</v>
      </c>
      <c r="E387" s="74">
        <v>845</v>
      </c>
      <c r="F387" s="69"/>
      <c r="G387" s="93"/>
    </row>
    <row r="388" spans="1:7" s="75" customFormat="1" ht="25.5" customHeight="1">
      <c r="A388" s="69">
        <v>361</v>
      </c>
      <c r="B388" s="70" t="s">
        <v>455</v>
      </c>
      <c r="C388" s="86" t="s">
        <v>276</v>
      </c>
      <c r="D388" s="69" t="s">
        <v>524</v>
      </c>
      <c r="E388" s="74">
        <v>846</v>
      </c>
      <c r="F388" s="69"/>
      <c r="G388" s="93"/>
    </row>
    <row r="389" spans="1:7" s="75" customFormat="1" ht="25.5" customHeight="1">
      <c r="A389" s="69">
        <v>362</v>
      </c>
      <c r="B389" s="88" t="s">
        <v>567</v>
      </c>
      <c r="C389" s="85" t="s">
        <v>275</v>
      </c>
      <c r="D389" s="69" t="s">
        <v>524</v>
      </c>
      <c r="E389" s="89">
        <v>847</v>
      </c>
      <c r="F389" s="77"/>
      <c r="G389" s="93"/>
    </row>
    <row r="390" spans="1:7" s="75" customFormat="1" ht="25.5" customHeight="1">
      <c r="A390" s="69">
        <v>363</v>
      </c>
      <c r="B390" s="76" t="s">
        <v>434</v>
      </c>
      <c r="C390" s="87" t="s">
        <v>245</v>
      </c>
      <c r="D390" s="69" t="s">
        <v>44</v>
      </c>
      <c r="E390" s="90">
        <v>2019</v>
      </c>
      <c r="F390" s="69"/>
      <c r="G390" s="93"/>
    </row>
    <row r="391" spans="1:7" s="75" customFormat="1" ht="25.5" customHeight="1">
      <c r="A391" s="69">
        <v>364</v>
      </c>
      <c r="B391" s="85" t="s">
        <v>536</v>
      </c>
      <c r="C391" s="76" t="s">
        <v>238</v>
      </c>
      <c r="D391" s="69" t="s">
        <v>47</v>
      </c>
      <c r="E391" s="90">
        <v>1061</v>
      </c>
      <c r="F391" s="69"/>
      <c r="G391" s="74"/>
    </row>
    <row r="392" spans="1:7" s="75" customFormat="1" ht="25.5" customHeight="1">
      <c r="A392" s="69"/>
      <c r="B392" s="76"/>
      <c r="C392" s="99" t="s">
        <v>587</v>
      </c>
      <c r="D392" s="69"/>
      <c r="E392" s="90"/>
      <c r="F392" s="69"/>
      <c r="G392" s="93"/>
    </row>
    <row r="393" spans="1:7" s="75" customFormat="1" ht="25.5" customHeight="1">
      <c r="A393" s="69">
        <v>365</v>
      </c>
      <c r="B393" s="70" t="s">
        <v>458</v>
      </c>
      <c r="C393" s="86" t="s">
        <v>57</v>
      </c>
      <c r="D393" s="69" t="s">
        <v>44</v>
      </c>
      <c r="E393" s="74">
        <v>132</v>
      </c>
      <c r="F393" s="69"/>
      <c r="G393" s="93"/>
    </row>
    <row r="394" spans="1:7" s="75" customFormat="1" ht="25.5" customHeight="1">
      <c r="A394" s="69">
        <v>366</v>
      </c>
      <c r="B394" s="70" t="s">
        <v>459</v>
      </c>
      <c r="C394" s="86" t="s">
        <v>57</v>
      </c>
      <c r="D394" s="69" t="s">
        <v>44</v>
      </c>
      <c r="E394" s="74">
        <v>310</v>
      </c>
      <c r="F394" s="69"/>
      <c r="G394" s="93"/>
    </row>
    <row r="395" spans="1:7" s="75" customFormat="1" ht="25.5" customHeight="1">
      <c r="A395" s="69">
        <v>367</v>
      </c>
      <c r="B395" s="70" t="s">
        <v>460</v>
      </c>
      <c r="C395" s="86" t="s">
        <v>69</v>
      </c>
      <c r="D395" s="69" t="s">
        <v>44</v>
      </c>
      <c r="E395" s="74">
        <v>311</v>
      </c>
      <c r="F395" s="69"/>
      <c r="G395" s="93"/>
    </row>
    <row r="396" spans="1:7" s="75" customFormat="1" ht="25.5" customHeight="1">
      <c r="A396" s="69">
        <v>368</v>
      </c>
      <c r="B396" s="70" t="s">
        <v>462</v>
      </c>
      <c r="C396" s="86" t="s">
        <v>69</v>
      </c>
      <c r="D396" s="69" t="s">
        <v>44</v>
      </c>
      <c r="E396" s="74">
        <v>560</v>
      </c>
      <c r="F396" s="77"/>
      <c r="G396" s="93"/>
    </row>
    <row r="397" spans="1:7" s="75" customFormat="1" ht="25.5" customHeight="1">
      <c r="A397" s="69">
        <v>369</v>
      </c>
      <c r="B397" s="70" t="s">
        <v>464</v>
      </c>
      <c r="C397" s="86" t="s">
        <v>176</v>
      </c>
      <c r="D397" s="69" t="s">
        <v>47</v>
      </c>
      <c r="E397" s="74">
        <v>677</v>
      </c>
      <c r="F397" s="69"/>
      <c r="G397" s="93"/>
    </row>
    <row r="398" spans="1:7" s="75" customFormat="1" ht="25.5" customHeight="1">
      <c r="A398" s="69">
        <v>370</v>
      </c>
      <c r="B398" s="70" t="s">
        <v>465</v>
      </c>
      <c r="C398" s="86" t="s">
        <v>269</v>
      </c>
      <c r="D398" s="69" t="s">
        <v>524</v>
      </c>
      <c r="E398" s="74">
        <v>685</v>
      </c>
      <c r="F398" s="69"/>
      <c r="G398" s="93"/>
    </row>
    <row r="399" spans="1:7" s="75" customFormat="1" ht="25.5" customHeight="1">
      <c r="A399" s="69">
        <v>371</v>
      </c>
      <c r="B399" s="88" t="s">
        <v>556</v>
      </c>
      <c r="C399" s="85" t="s">
        <v>199</v>
      </c>
      <c r="D399" s="69" t="s">
        <v>524</v>
      </c>
      <c r="E399" s="89">
        <v>686</v>
      </c>
      <c r="F399" s="77"/>
      <c r="G399" s="93"/>
    </row>
    <row r="400" spans="1:7" s="75" customFormat="1" ht="25.5" customHeight="1">
      <c r="A400" s="69">
        <v>372</v>
      </c>
      <c r="B400" s="70" t="s">
        <v>466</v>
      </c>
      <c r="C400" s="86" t="s">
        <v>271</v>
      </c>
      <c r="D400" s="69" t="s">
        <v>524</v>
      </c>
      <c r="E400" s="74">
        <v>691</v>
      </c>
      <c r="F400" s="69"/>
      <c r="G400" s="93"/>
    </row>
    <row r="401" spans="1:7" s="75" customFormat="1" ht="25.5" customHeight="1">
      <c r="A401" s="69">
        <v>373</v>
      </c>
      <c r="B401" s="70" t="s">
        <v>467</v>
      </c>
      <c r="C401" s="86" t="s">
        <v>273</v>
      </c>
      <c r="D401" s="69" t="s">
        <v>524</v>
      </c>
      <c r="E401" s="74">
        <v>692</v>
      </c>
      <c r="F401" s="69"/>
      <c r="G401" s="93"/>
    </row>
    <row r="402" spans="1:7" s="75" customFormat="1" ht="25.5" customHeight="1">
      <c r="A402" s="69">
        <v>374</v>
      </c>
      <c r="B402" s="70" t="s">
        <v>468</v>
      </c>
      <c r="C402" s="86" t="s">
        <v>273</v>
      </c>
      <c r="D402" s="69" t="s">
        <v>524</v>
      </c>
      <c r="E402" s="74">
        <v>693</v>
      </c>
      <c r="F402" s="69"/>
      <c r="G402" s="93"/>
    </row>
    <row r="403" spans="1:7" s="75" customFormat="1" ht="25.5" customHeight="1">
      <c r="A403" s="69">
        <v>375</v>
      </c>
      <c r="B403" s="70" t="s">
        <v>469</v>
      </c>
      <c r="C403" s="86" t="s">
        <v>275</v>
      </c>
      <c r="D403" s="69" t="s">
        <v>524</v>
      </c>
      <c r="E403" s="74">
        <v>699</v>
      </c>
      <c r="F403" s="69"/>
      <c r="G403" s="93"/>
    </row>
    <row r="404" spans="1:7" s="75" customFormat="1" ht="25.5" customHeight="1">
      <c r="A404" s="69">
        <v>376</v>
      </c>
      <c r="B404" s="70" t="s">
        <v>470</v>
      </c>
      <c r="C404" s="86" t="s">
        <v>276</v>
      </c>
      <c r="D404" s="69" t="s">
        <v>524</v>
      </c>
      <c r="E404" s="74">
        <v>700</v>
      </c>
      <c r="F404" s="69"/>
      <c r="G404" s="93"/>
    </row>
    <row r="405" spans="1:7" s="75" customFormat="1" ht="25.5" customHeight="1">
      <c r="A405" s="69">
        <v>377</v>
      </c>
      <c r="B405" s="70" t="s">
        <v>471</v>
      </c>
      <c r="C405" s="86" t="s">
        <v>276</v>
      </c>
      <c r="D405" s="69" t="s">
        <v>524</v>
      </c>
      <c r="E405" s="74">
        <v>701</v>
      </c>
      <c r="F405" s="69"/>
      <c r="G405" s="93"/>
    </row>
    <row r="406" spans="1:7" s="75" customFormat="1" ht="25.5" customHeight="1">
      <c r="A406" s="69">
        <v>378</v>
      </c>
      <c r="B406" s="70" t="s">
        <v>472</v>
      </c>
      <c r="C406" s="86" t="s">
        <v>276</v>
      </c>
      <c r="D406" s="69" t="s">
        <v>524</v>
      </c>
      <c r="E406" s="74">
        <v>702</v>
      </c>
      <c r="F406" s="69"/>
      <c r="G406" s="93"/>
    </row>
    <row r="407" spans="1:7" s="75" customFormat="1" ht="25.5" customHeight="1">
      <c r="A407" s="95">
        <v>379</v>
      </c>
      <c r="B407" s="104" t="s">
        <v>598</v>
      </c>
      <c r="C407" s="105" t="s">
        <v>276</v>
      </c>
      <c r="D407" s="95" t="s">
        <v>524</v>
      </c>
      <c r="E407" s="103">
        <v>703</v>
      </c>
      <c r="F407" s="95"/>
      <c r="G407" s="93"/>
    </row>
    <row r="408" spans="1:7" s="75" customFormat="1" ht="25.5" customHeight="1">
      <c r="A408" s="69">
        <v>380</v>
      </c>
      <c r="B408" s="70" t="s">
        <v>473</v>
      </c>
      <c r="C408" s="86" t="s">
        <v>199</v>
      </c>
      <c r="D408" s="69" t="s">
        <v>524</v>
      </c>
      <c r="E408" s="74">
        <v>704</v>
      </c>
      <c r="F408" s="69"/>
      <c r="G408" s="93"/>
    </row>
    <row r="409" spans="1:7" s="75" customFormat="1" ht="25.5" customHeight="1">
      <c r="A409" s="69">
        <v>381</v>
      </c>
      <c r="B409" s="70" t="s">
        <v>474</v>
      </c>
      <c r="C409" s="86" t="s">
        <v>199</v>
      </c>
      <c r="D409" s="69" t="s">
        <v>524</v>
      </c>
      <c r="E409" s="74">
        <v>705</v>
      </c>
      <c r="F409" s="69"/>
      <c r="G409" s="93"/>
    </row>
    <row r="410" spans="1:7" s="75" customFormat="1" ht="25.5" customHeight="1">
      <c r="A410" s="69">
        <v>382</v>
      </c>
      <c r="B410" s="70" t="s">
        <v>544</v>
      </c>
      <c r="C410" s="86" t="s">
        <v>276</v>
      </c>
      <c r="D410" s="69" t="s">
        <v>524</v>
      </c>
      <c r="E410" s="74">
        <v>715</v>
      </c>
      <c r="F410" s="69"/>
      <c r="G410" s="93"/>
    </row>
    <row r="411" spans="1:7" s="75" customFormat="1" ht="25.5" customHeight="1">
      <c r="A411" s="69">
        <v>383</v>
      </c>
      <c r="B411" s="70" t="s">
        <v>475</v>
      </c>
      <c r="C411" s="86" t="s">
        <v>276</v>
      </c>
      <c r="D411" s="69" t="s">
        <v>524</v>
      </c>
      <c r="E411" s="74">
        <v>716</v>
      </c>
      <c r="F411" s="69"/>
      <c r="G411" s="93"/>
    </row>
    <row r="412" spans="1:7" s="75" customFormat="1" ht="25.5" customHeight="1">
      <c r="A412" s="69">
        <v>384</v>
      </c>
      <c r="B412" s="70" t="s">
        <v>599</v>
      </c>
      <c r="C412" s="86" t="s">
        <v>276</v>
      </c>
      <c r="D412" s="69" t="s">
        <v>524</v>
      </c>
      <c r="E412" s="74">
        <v>717</v>
      </c>
      <c r="F412" s="69"/>
      <c r="G412" s="93"/>
    </row>
    <row r="413" spans="1:7" s="75" customFormat="1" ht="25.5" customHeight="1">
      <c r="A413" s="69">
        <v>385</v>
      </c>
      <c r="B413" s="70" t="s">
        <v>476</v>
      </c>
      <c r="C413" s="86" t="s">
        <v>276</v>
      </c>
      <c r="D413" s="69" t="s">
        <v>524</v>
      </c>
      <c r="E413" s="74">
        <v>718</v>
      </c>
      <c r="F413" s="69"/>
      <c r="G413" s="93"/>
    </row>
    <row r="414" spans="1:7" s="75" customFormat="1" ht="25.5" customHeight="1">
      <c r="A414" s="69">
        <v>386</v>
      </c>
      <c r="B414" s="70" t="s">
        <v>479</v>
      </c>
      <c r="C414" s="86" t="s">
        <v>276</v>
      </c>
      <c r="D414" s="69" t="s">
        <v>524</v>
      </c>
      <c r="E414" s="74">
        <v>719</v>
      </c>
      <c r="F414" s="69"/>
      <c r="G414" s="93"/>
    </row>
    <row r="415" spans="1:7" s="75" customFormat="1" ht="25.5" customHeight="1">
      <c r="A415" s="69">
        <v>387</v>
      </c>
      <c r="B415" s="70" t="s">
        <v>477</v>
      </c>
      <c r="C415" s="86" t="s">
        <v>276</v>
      </c>
      <c r="D415" s="69" t="s">
        <v>524</v>
      </c>
      <c r="E415" s="74">
        <v>720</v>
      </c>
      <c r="F415" s="69"/>
      <c r="G415" s="93"/>
    </row>
    <row r="416" spans="1:7" s="75" customFormat="1" ht="25.5" customHeight="1">
      <c r="A416" s="69">
        <v>388</v>
      </c>
      <c r="B416" s="70" t="s">
        <v>478</v>
      </c>
      <c r="C416" s="86" t="s">
        <v>276</v>
      </c>
      <c r="D416" s="69" t="s">
        <v>524</v>
      </c>
      <c r="E416" s="74">
        <v>721</v>
      </c>
      <c r="F416" s="69"/>
      <c r="G416" s="93"/>
    </row>
    <row r="417" spans="1:7" s="75" customFormat="1" ht="25.5" customHeight="1">
      <c r="A417" s="69">
        <v>389</v>
      </c>
      <c r="B417" s="88" t="s">
        <v>568</v>
      </c>
      <c r="C417" s="85" t="s">
        <v>275</v>
      </c>
      <c r="D417" s="69" t="s">
        <v>524</v>
      </c>
      <c r="E417" s="89">
        <v>722</v>
      </c>
      <c r="F417" s="77"/>
      <c r="G417" s="93"/>
    </row>
    <row r="418" spans="1:7" s="75" customFormat="1" ht="25.5" customHeight="1">
      <c r="A418" s="69">
        <v>390</v>
      </c>
      <c r="B418" s="88" t="s">
        <v>569</v>
      </c>
      <c r="C418" s="85" t="s">
        <v>275</v>
      </c>
      <c r="D418" s="69" t="s">
        <v>524</v>
      </c>
      <c r="E418" s="89">
        <v>723</v>
      </c>
      <c r="F418" s="77"/>
      <c r="G418" s="93"/>
    </row>
    <row r="419" spans="1:7" s="75" customFormat="1" ht="25.5" customHeight="1">
      <c r="A419" s="69">
        <v>391</v>
      </c>
      <c r="B419" s="70" t="s">
        <v>461</v>
      </c>
      <c r="C419" s="86" t="s">
        <v>11</v>
      </c>
      <c r="D419" s="69" t="s">
        <v>44</v>
      </c>
      <c r="E419" s="74">
        <v>745</v>
      </c>
      <c r="F419" s="69"/>
      <c r="G419" s="93"/>
    </row>
    <row r="420" spans="1:7" s="75" customFormat="1" ht="25.5" customHeight="1">
      <c r="A420" s="69">
        <v>392</v>
      </c>
      <c r="B420" s="76" t="s">
        <v>463</v>
      </c>
      <c r="C420" s="87" t="s">
        <v>245</v>
      </c>
      <c r="D420" s="69" t="s">
        <v>44</v>
      </c>
      <c r="E420" s="90">
        <v>2022</v>
      </c>
      <c r="F420" s="69"/>
      <c r="G420" s="93"/>
    </row>
    <row r="421" spans="1:7" s="75" customFormat="1" ht="25.5" customHeight="1">
      <c r="A421" s="69"/>
      <c r="B421" s="88"/>
      <c r="C421" s="100" t="s">
        <v>588</v>
      </c>
      <c r="D421" s="69"/>
      <c r="E421" s="89"/>
      <c r="F421" s="77"/>
      <c r="G421" s="93"/>
    </row>
    <row r="422" spans="1:7" s="75" customFormat="1" ht="25.5" customHeight="1">
      <c r="A422" s="69">
        <v>393</v>
      </c>
      <c r="B422" s="70" t="s">
        <v>557</v>
      </c>
      <c r="C422" s="85" t="s">
        <v>194</v>
      </c>
      <c r="D422" s="69" t="s">
        <v>47</v>
      </c>
      <c r="E422" s="89">
        <v>99</v>
      </c>
      <c r="F422" s="77"/>
      <c r="G422" s="93"/>
    </row>
    <row r="423" spans="1:7" s="75" customFormat="1" ht="25.5" customHeight="1">
      <c r="A423" s="69">
        <v>394</v>
      </c>
      <c r="B423" s="70" t="s">
        <v>481</v>
      </c>
      <c r="C423" s="86" t="s">
        <v>253</v>
      </c>
      <c r="D423" s="69" t="s">
        <v>44</v>
      </c>
      <c r="E423" s="74">
        <v>108</v>
      </c>
      <c r="F423" s="77"/>
      <c r="G423" s="93"/>
    </row>
    <row r="424" spans="1:7" s="75" customFormat="1" ht="25.5" customHeight="1">
      <c r="A424" s="69">
        <v>395</v>
      </c>
      <c r="B424" s="70" t="s">
        <v>484</v>
      </c>
      <c r="C424" s="86" t="s">
        <v>485</v>
      </c>
      <c r="D424" s="69" t="s">
        <v>44</v>
      </c>
      <c r="E424" s="74">
        <v>159</v>
      </c>
      <c r="F424" s="77"/>
      <c r="G424" s="93"/>
    </row>
    <row r="425" spans="1:7" s="75" customFormat="1" ht="25.5" customHeight="1">
      <c r="A425" s="69">
        <v>396</v>
      </c>
      <c r="B425" s="70" t="s">
        <v>486</v>
      </c>
      <c r="C425" s="86" t="s">
        <v>485</v>
      </c>
      <c r="D425" s="69" t="s">
        <v>44</v>
      </c>
      <c r="E425" s="74">
        <v>163</v>
      </c>
      <c r="F425" s="69"/>
      <c r="G425" s="93"/>
    </row>
    <row r="426" spans="1:7" s="75" customFormat="1" ht="25.5" customHeight="1">
      <c r="A426" s="69">
        <v>397</v>
      </c>
      <c r="B426" s="70" t="s">
        <v>482</v>
      </c>
      <c r="C426" s="86" t="s">
        <v>57</v>
      </c>
      <c r="D426" s="69" t="s">
        <v>44</v>
      </c>
      <c r="E426" s="74">
        <v>176</v>
      </c>
      <c r="F426" s="69"/>
      <c r="G426" s="93"/>
    </row>
    <row r="427" spans="1:7" s="75" customFormat="1" ht="25.5" customHeight="1">
      <c r="A427" s="69">
        <v>398</v>
      </c>
      <c r="B427" s="70" t="s">
        <v>483</v>
      </c>
      <c r="C427" s="86" t="s">
        <v>57</v>
      </c>
      <c r="D427" s="69" t="s">
        <v>44</v>
      </c>
      <c r="E427" s="74">
        <v>188</v>
      </c>
      <c r="F427" s="69"/>
      <c r="G427" s="93"/>
    </row>
    <row r="428" spans="1:7" s="75" customFormat="1" ht="25.5" customHeight="1">
      <c r="A428" s="69">
        <v>399</v>
      </c>
      <c r="B428" s="70" t="s">
        <v>487</v>
      </c>
      <c r="C428" s="86" t="s">
        <v>485</v>
      </c>
      <c r="D428" s="69" t="s">
        <v>44</v>
      </c>
      <c r="E428" s="74">
        <v>191</v>
      </c>
      <c r="F428" s="77"/>
      <c r="G428" s="93"/>
    </row>
    <row r="429" spans="1:7" s="75" customFormat="1" ht="25.5" customHeight="1">
      <c r="A429" s="69">
        <v>400</v>
      </c>
      <c r="B429" s="70" t="s">
        <v>488</v>
      </c>
      <c r="C429" s="86" t="s">
        <v>485</v>
      </c>
      <c r="D429" s="69" t="s">
        <v>44</v>
      </c>
      <c r="E429" s="74">
        <v>195</v>
      </c>
      <c r="F429" s="77"/>
      <c r="G429" s="93"/>
    </row>
    <row r="430" spans="1:7" s="75" customFormat="1" ht="25.5" customHeight="1">
      <c r="A430" s="69">
        <v>401</v>
      </c>
      <c r="B430" s="70" t="s">
        <v>511</v>
      </c>
      <c r="C430" s="86" t="s">
        <v>57</v>
      </c>
      <c r="D430" s="69" t="s">
        <v>44</v>
      </c>
      <c r="E430" s="74">
        <v>557</v>
      </c>
      <c r="F430" s="77"/>
      <c r="G430" s="93"/>
    </row>
    <row r="431" spans="1:7" s="75" customFormat="1" ht="25.5" customHeight="1">
      <c r="A431" s="69">
        <v>402</v>
      </c>
      <c r="B431" s="70" t="s">
        <v>514</v>
      </c>
      <c r="C431" s="86" t="s">
        <v>69</v>
      </c>
      <c r="D431" s="69" t="s">
        <v>44</v>
      </c>
      <c r="E431" s="74">
        <v>559</v>
      </c>
      <c r="F431" s="77"/>
      <c r="G431" s="93"/>
    </row>
    <row r="432" spans="1:7" s="75" customFormat="1" ht="25.5" customHeight="1">
      <c r="A432" s="69">
        <v>403</v>
      </c>
      <c r="B432" s="88" t="s">
        <v>577</v>
      </c>
      <c r="C432" s="97" t="s">
        <v>176</v>
      </c>
      <c r="D432" s="69" t="s">
        <v>47</v>
      </c>
      <c r="E432" s="89">
        <v>925</v>
      </c>
      <c r="F432" s="77"/>
      <c r="G432" s="93"/>
    </row>
    <row r="433" spans="1:7" s="75" customFormat="1" ht="25.5" customHeight="1">
      <c r="A433" s="69">
        <v>404</v>
      </c>
      <c r="B433" s="70" t="s">
        <v>489</v>
      </c>
      <c r="C433" s="86" t="s">
        <v>267</v>
      </c>
      <c r="D433" s="69" t="s">
        <v>47</v>
      </c>
      <c r="E433" s="74">
        <v>927</v>
      </c>
      <c r="F433" s="77"/>
      <c r="G433" s="93"/>
    </row>
    <row r="434" spans="1:7" s="75" customFormat="1" ht="25.5" customHeight="1">
      <c r="A434" s="69">
        <v>405</v>
      </c>
      <c r="B434" s="70" t="s">
        <v>512</v>
      </c>
      <c r="C434" s="86" t="s">
        <v>57</v>
      </c>
      <c r="D434" s="69" t="s">
        <v>44</v>
      </c>
      <c r="E434" s="74">
        <v>929</v>
      </c>
      <c r="F434" s="77"/>
      <c r="G434" s="93"/>
    </row>
    <row r="435" spans="1:7" s="75" customFormat="1" ht="25.5" customHeight="1">
      <c r="A435" s="69">
        <v>406</v>
      </c>
      <c r="B435" s="70" t="s">
        <v>480</v>
      </c>
      <c r="C435" s="86" t="s">
        <v>69</v>
      </c>
      <c r="D435" s="69" t="s">
        <v>44</v>
      </c>
      <c r="E435" s="74">
        <v>932</v>
      </c>
      <c r="F435" s="69"/>
      <c r="G435" s="93"/>
    </row>
    <row r="436" spans="1:7" s="75" customFormat="1" ht="25.5" customHeight="1">
      <c r="A436" s="95">
        <v>407</v>
      </c>
      <c r="B436" s="104" t="s">
        <v>490</v>
      </c>
      <c r="C436" s="105" t="s">
        <v>269</v>
      </c>
      <c r="D436" s="95" t="s">
        <v>524</v>
      </c>
      <c r="E436" s="103">
        <v>933</v>
      </c>
      <c r="F436" s="95"/>
      <c r="G436" s="93"/>
    </row>
    <row r="437" spans="1:7" s="75" customFormat="1" ht="25.5" customHeight="1">
      <c r="A437" s="69">
        <v>408</v>
      </c>
      <c r="B437" s="70" t="s">
        <v>596</v>
      </c>
      <c r="C437" s="86" t="s">
        <v>199</v>
      </c>
      <c r="D437" s="69" t="s">
        <v>524</v>
      </c>
      <c r="E437" s="128">
        <v>934</v>
      </c>
      <c r="F437" s="69"/>
      <c r="G437" s="93"/>
    </row>
    <row r="438" spans="1:7" s="75" customFormat="1" ht="25.5" customHeight="1">
      <c r="A438" s="69">
        <v>409</v>
      </c>
      <c r="B438" s="70" t="s">
        <v>493</v>
      </c>
      <c r="C438" s="86" t="s">
        <v>199</v>
      </c>
      <c r="D438" s="69" t="s">
        <v>524</v>
      </c>
      <c r="E438" s="74">
        <v>935</v>
      </c>
      <c r="F438" s="77"/>
      <c r="G438" s="93"/>
    </row>
    <row r="439" spans="1:7" s="75" customFormat="1" ht="25.5" customHeight="1">
      <c r="A439" s="69">
        <v>410</v>
      </c>
      <c r="B439" s="70" t="s">
        <v>491</v>
      </c>
      <c r="C439" s="86" t="s">
        <v>273</v>
      </c>
      <c r="D439" s="69" t="s">
        <v>524</v>
      </c>
      <c r="E439" s="74">
        <v>939</v>
      </c>
      <c r="F439" s="69"/>
      <c r="G439" s="93"/>
    </row>
    <row r="440" spans="1:7" s="75" customFormat="1" ht="25.5" customHeight="1">
      <c r="A440" s="69">
        <v>411</v>
      </c>
      <c r="B440" s="70" t="s">
        <v>492</v>
      </c>
      <c r="C440" s="86" t="s">
        <v>273</v>
      </c>
      <c r="D440" s="69" t="s">
        <v>524</v>
      </c>
      <c r="E440" s="74">
        <v>940</v>
      </c>
      <c r="F440" s="69"/>
      <c r="G440" s="93"/>
    </row>
    <row r="441" spans="1:7" s="75" customFormat="1" ht="25.5" customHeight="1">
      <c r="A441" s="69">
        <v>412</v>
      </c>
      <c r="B441" s="70" t="s">
        <v>494</v>
      </c>
      <c r="C441" s="86" t="s">
        <v>276</v>
      </c>
      <c r="D441" s="69" t="s">
        <v>524</v>
      </c>
      <c r="E441" s="74">
        <v>948</v>
      </c>
      <c r="F441" s="69"/>
      <c r="G441" s="93"/>
    </row>
    <row r="442" spans="1:7" s="75" customFormat="1" ht="25.5" customHeight="1">
      <c r="A442" s="69">
        <v>413</v>
      </c>
      <c r="B442" s="70" t="s">
        <v>495</v>
      </c>
      <c r="C442" s="86" t="s">
        <v>276</v>
      </c>
      <c r="D442" s="69" t="s">
        <v>524</v>
      </c>
      <c r="E442" s="74">
        <v>949</v>
      </c>
      <c r="F442" s="69"/>
      <c r="G442" s="93"/>
    </row>
    <row r="443" spans="1:7" s="75" customFormat="1" ht="25.5" customHeight="1">
      <c r="A443" s="69">
        <v>414</v>
      </c>
      <c r="B443" s="70" t="s">
        <v>496</v>
      </c>
      <c r="C443" s="86" t="s">
        <v>276</v>
      </c>
      <c r="D443" s="69" t="s">
        <v>524</v>
      </c>
      <c r="E443" s="74">
        <v>950</v>
      </c>
      <c r="F443" s="69"/>
      <c r="G443" s="93"/>
    </row>
    <row r="444" spans="1:7" s="75" customFormat="1" ht="25.5" customHeight="1">
      <c r="A444" s="69">
        <v>415</v>
      </c>
      <c r="B444" s="70" t="s">
        <v>497</v>
      </c>
      <c r="C444" s="86" t="s">
        <v>276</v>
      </c>
      <c r="D444" s="69" t="s">
        <v>524</v>
      </c>
      <c r="E444" s="74">
        <v>951</v>
      </c>
      <c r="F444" s="69"/>
      <c r="G444" s="93"/>
    </row>
    <row r="445" spans="1:7" s="75" customFormat="1" ht="25.5" customHeight="1">
      <c r="A445" s="69">
        <v>416</v>
      </c>
      <c r="B445" s="70" t="s">
        <v>498</v>
      </c>
      <c r="C445" s="86" t="s">
        <v>276</v>
      </c>
      <c r="D445" s="69" t="s">
        <v>524</v>
      </c>
      <c r="E445" s="74">
        <v>963</v>
      </c>
      <c r="F445" s="69"/>
      <c r="G445" s="93"/>
    </row>
    <row r="446" spans="1:7" s="75" customFormat="1" ht="25.5" customHeight="1">
      <c r="A446" s="69">
        <v>417</v>
      </c>
      <c r="B446" s="70" t="s">
        <v>499</v>
      </c>
      <c r="C446" s="86" t="s">
        <v>276</v>
      </c>
      <c r="D446" s="69" t="s">
        <v>524</v>
      </c>
      <c r="E446" s="74">
        <v>964</v>
      </c>
      <c r="F446" s="69"/>
      <c r="G446" s="93"/>
    </row>
    <row r="447" spans="1:7" s="75" customFormat="1" ht="25.5" customHeight="1">
      <c r="A447" s="69">
        <v>418</v>
      </c>
      <c r="B447" s="70" t="s">
        <v>572</v>
      </c>
      <c r="C447" s="85" t="s">
        <v>275</v>
      </c>
      <c r="D447" s="69" t="s">
        <v>524</v>
      </c>
      <c r="E447" s="89">
        <v>965</v>
      </c>
      <c r="F447" s="77"/>
      <c r="G447" s="93"/>
    </row>
    <row r="448" spans="1:7" s="75" customFormat="1" ht="25.5" customHeight="1">
      <c r="A448" s="69">
        <v>419</v>
      </c>
      <c r="B448" s="70" t="s">
        <v>573</v>
      </c>
      <c r="C448" s="86" t="s">
        <v>275</v>
      </c>
      <c r="D448" s="69" t="s">
        <v>524</v>
      </c>
      <c r="E448" s="89">
        <v>966</v>
      </c>
      <c r="F448" s="77"/>
      <c r="G448" s="93"/>
    </row>
    <row r="449" spans="1:7" s="75" customFormat="1" ht="25.5" customHeight="1">
      <c r="A449" s="69">
        <v>420</v>
      </c>
      <c r="B449" s="85" t="s">
        <v>535</v>
      </c>
      <c r="C449" s="76" t="s">
        <v>238</v>
      </c>
      <c r="D449" s="69" t="s">
        <v>47</v>
      </c>
      <c r="E449" s="90">
        <v>1057</v>
      </c>
      <c r="F449" s="69"/>
      <c r="G449" s="74"/>
    </row>
    <row r="450" spans="1:7" s="75" customFormat="1" ht="25.5" customHeight="1">
      <c r="A450" s="95">
        <v>421</v>
      </c>
      <c r="B450" s="104" t="s">
        <v>578</v>
      </c>
      <c r="C450" s="105" t="s">
        <v>69</v>
      </c>
      <c r="D450" s="95" t="s">
        <v>44</v>
      </c>
      <c r="E450" s="103">
        <v>1105</v>
      </c>
      <c r="F450" s="95"/>
      <c r="G450" s="93"/>
    </row>
  </sheetData>
  <sheetProtection/>
  <mergeCells count="2">
    <mergeCell ref="A1:F1"/>
    <mergeCell ref="A2:F2"/>
  </mergeCells>
  <printOptions/>
  <pageMargins left="0.3" right="0.3" top="0.9" bottom="0.5" header="0.31496062992126" footer="0.31496062992126"/>
  <pageSetup horizontalDpi="600" verticalDpi="600" orientation="portrait" paperSize="9" scale="95" r:id="rId1"/>
  <headerFooter differentFirst="1">
    <oddHeader>&amp;C&amp;"TH NiramitIT๙,Regular"&amp;14&amp;P - &amp;"TH SarabunIT๙,Regular"16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5.28125" style="107" customWidth="1"/>
    <col min="2" max="2" width="20.00390625" style="107" customWidth="1"/>
    <col min="3" max="3" width="11.28125" style="107" customWidth="1"/>
    <col min="4" max="4" width="8.57421875" style="107" customWidth="1"/>
    <col min="5" max="5" width="8.140625" style="107" customWidth="1"/>
    <col min="6" max="6" width="9.8515625" style="107" customWidth="1"/>
    <col min="7" max="7" width="6.421875" style="107" customWidth="1"/>
    <col min="8" max="8" width="8.00390625" style="107" customWidth="1"/>
    <col min="9" max="9" width="5.57421875" style="107" customWidth="1"/>
    <col min="10" max="10" width="7.00390625" style="107" customWidth="1"/>
    <col min="11" max="16" width="6.28125" style="107" customWidth="1"/>
    <col min="17" max="17" width="8.28125" style="107" customWidth="1"/>
    <col min="18" max="16384" width="9.00390625" style="107" customWidth="1"/>
  </cols>
  <sheetData>
    <row r="1" spans="1:17" ht="20.25" customHeight="1">
      <c r="A1" s="151" t="s">
        <v>603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20.25" customHeight="1">
      <c r="A2" s="151" t="s">
        <v>621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20.25" customHeight="1">
      <c r="A3" s="151" t="s">
        <v>604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20.2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s="109" customFormat="1" ht="18.75" customHeight="1">
      <c r="A5" s="137" t="s">
        <v>119</v>
      </c>
      <c r="B5" s="137" t="s">
        <v>605</v>
      </c>
      <c r="C5" s="137" t="s">
        <v>6</v>
      </c>
      <c r="D5" s="137" t="s">
        <v>41</v>
      </c>
      <c r="E5" s="137" t="s">
        <v>40</v>
      </c>
      <c r="F5" s="140" t="s">
        <v>606</v>
      </c>
      <c r="G5" s="140" t="s">
        <v>607</v>
      </c>
      <c r="H5" s="142"/>
      <c r="I5" s="143"/>
      <c r="J5" s="143" t="s">
        <v>608</v>
      </c>
      <c r="K5" s="148" t="s">
        <v>609</v>
      </c>
      <c r="L5" s="149"/>
      <c r="M5" s="149"/>
      <c r="N5" s="149"/>
      <c r="O5" s="149"/>
      <c r="P5" s="150"/>
      <c r="Q5" s="137" t="s">
        <v>4</v>
      </c>
    </row>
    <row r="6" spans="1:17" s="109" customFormat="1" ht="18.75" customHeight="1">
      <c r="A6" s="138"/>
      <c r="B6" s="138"/>
      <c r="C6" s="138"/>
      <c r="D6" s="138"/>
      <c r="E6" s="138"/>
      <c r="F6" s="141"/>
      <c r="G6" s="144"/>
      <c r="H6" s="145"/>
      <c r="I6" s="146"/>
      <c r="J6" s="147"/>
      <c r="K6" s="148" t="s">
        <v>610</v>
      </c>
      <c r="L6" s="150"/>
      <c r="M6" s="148" t="s">
        <v>611</v>
      </c>
      <c r="N6" s="150"/>
      <c r="O6" s="110" t="s">
        <v>612</v>
      </c>
      <c r="P6" s="111" t="s">
        <v>613</v>
      </c>
      <c r="Q6" s="138"/>
    </row>
    <row r="7" spans="1:17" s="114" customFormat="1" ht="75" customHeight="1">
      <c r="A7" s="139"/>
      <c r="B7" s="139"/>
      <c r="C7" s="139"/>
      <c r="D7" s="139"/>
      <c r="E7" s="139"/>
      <c r="F7" s="139"/>
      <c r="G7" s="112" t="s">
        <v>614</v>
      </c>
      <c r="H7" s="112" t="s">
        <v>615</v>
      </c>
      <c r="I7" s="112" t="s">
        <v>32</v>
      </c>
      <c r="J7" s="139"/>
      <c r="K7" s="113" t="s">
        <v>616</v>
      </c>
      <c r="L7" s="113" t="s">
        <v>617</v>
      </c>
      <c r="M7" s="113" t="s">
        <v>616</v>
      </c>
      <c r="N7" s="113" t="s">
        <v>617</v>
      </c>
      <c r="O7" s="113" t="s">
        <v>617</v>
      </c>
      <c r="P7" s="113" t="s">
        <v>616</v>
      </c>
      <c r="Q7" s="146"/>
    </row>
    <row r="8" spans="1:17" s="118" customFormat="1" ht="18.75">
      <c r="A8" s="115"/>
      <c r="B8" s="115"/>
      <c r="C8" s="115"/>
      <c r="D8" s="115"/>
      <c r="E8" s="116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115"/>
    </row>
    <row r="9" spans="1:17" s="118" customFormat="1" ht="18.75">
      <c r="A9" s="115"/>
      <c r="B9" s="115"/>
      <c r="C9" s="115"/>
      <c r="D9" s="115"/>
      <c r="E9" s="116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5"/>
    </row>
    <row r="10" spans="1:17" s="118" customFormat="1" ht="18.75">
      <c r="A10" s="115"/>
      <c r="B10" s="115"/>
      <c r="C10" s="115"/>
      <c r="D10" s="115"/>
      <c r="E10" s="116"/>
      <c r="F10" s="115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5"/>
    </row>
    <row r="11" spans="1:17" s="118" customFormat="1" ht="18.75">
      <c r="A11" s="115"/>
      <c r="B11" s="115"/>
      <c r="C11" s="115"/>
      <c r="D11" s="115"/>
      <c r="E11" s="116"/>
      <c r="F11" s="115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5"/>
    </row>
    <row r="12" spans="1:17" s="118" customFormat="1" ht="18.75">
      <c r="A12" s="115"/>
      <c r="B12" s="115"/>
      <c r="C12" s="115"/>
      <c r="D12" s="115"/>
      <c r="E12" s="116"/>
      <c r="F12" s="115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5"/>
    </row>
    <row r="13" spans="1:17" s="118" customFormat="1" ht="18.75">
      <c r="A13" s="115"/>
      <c r="B13" s="115"/>
      <c r="C13" s="115"/>
      <c r="D13" s="115"/>
      <c r="E13" s="116"/>
      <c r="F13" s="115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5"/>
    </row>
    <row r="14" spans="1:17" s="118" customFormat="1" ht="18.75">
      <c r="A14" s="115"/>
      <c r="B14" s="115"/>
      <c r="C14" s="115"/>
      <c r="D14" s="115"/>
      <c r="E14" s="116"/>
      <c r="F14" s="115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5"/>
    </row>
    <row r="15" spans="1:17" s="118" customFormat="1" ht="18.75">
      <c r="A15" s="115"/>
      <c r="B15" s="115"/>
      <c r="C15" s="115"/>
      <c r="D15" s="115"/>
      <c r="E15" s="116"/>
      <c r="F15" s="115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5"/>
    </row>
    <row r="16" spans="1:17" s="118" customFormat="1" ht="18.75">
      <c r="A16" s="115"/>
      <c r="B16" s="115"/>
      <c r="C16" s="115"/>
      <c r="D16" s="115"/>
      <c r="E16" s="116"/>
      <c r="F16" s="115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5"/>
    </row>
    <row r="17" spans="1:17" s="118" customFormat="1" ht="18.75">
      <c r="A17" s="115"/>
      <c r="B17" s="115"/>
      <c r="C17" s="115"/>
      <c r="D17" s="115"/>
      <c r="E17" s="116"/>
      <c r="F17" s="115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5"/>
    </row>
    <row r="18" spans="1:17" s="118" customFormat="1" ht="18.75">
      <c r="A18" s="115"/>
      <c r="B18" s="115"/>
      <c r="C18" s="115"/>
      <c r="D18" s="115"/>
      <c r="E18" s="116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5"/>
    </row>
    <row r="19" spans="1:17" s="118" customFormat="1" ht="18.75">
      <c r="A19" s="115"/>
      <c r="B19" s="115"/>
      <c r="C19" s="115"/>
      <c r="D19" s="115"/>
      <c r="E19" s="116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5"/>
    </row>
    <row r="21" s="118" customFormat="1" ht="24.75" customHeight="1">
      <c r="G21" s="118" t="s">
        <v>618</v>
      </c>
    </row>
    <row r="22" s="118" customFormat="1" ht="24.75" customHeight="1">
      <c r="G22" s="118" t="s">
        <v>619</v>
      </c>
    </row>
    <row r="23" s="118" customFormat="1" ht="24.75" customHeight="1">
      <c r="G23" s="118" t="s">
        <v>620</v>
      </c>
    </row>
  </sheetData>
  <sheetProtection/>
  <mergeCells count="15">
    <mergeCell ref="K5:P5"/>
    <mergeCell ref="Q5:Q7"/>
    <mergeCell ref="K6:L6"/>
    <mergeCell ref="M6:N6"/>
    <mergeCell ref="A1:Q1"/>
    <mergeCell ref="A2:Q2"/>
    <mergeCell ref="A3:Q3"/>
    <mergeCell ref="A5:A7"/>
    <mergeCell ref="B5:B7"/>
    <mergeCell ref="C5:C7"/>
    <mergeCell ref="D5:D7"/>
    <mergeCell ref="E5:E7"/>
    <mergeCell ref="F5:F7"/>
    <mergeCell ref="G5:I6"/>
    <mergeCell ref="J5:J7"/>
  </mergeCells>
  <printOptions/>
  <pageMargins left="0" right="0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ERP17-PC</cp:lastModifiedBy>
  <cp:lastPrinted>2021-03-16T03:47:04Z</cp:lastPrinted>
  <dcterms:created xsi:type="dcterms:W3CDTF">2010-03-29T10:42:36Z</dcterms:created>
  <dcterms:modified xsi:type="dcterms:W3CDTF">2021-03-16T03:50:16Z</dcterms:modified>
  <cp:category/>
  <cp:version/>
  <cp:contentType/>
  <cp:contentStatus/>
</cp:coreProperties>
</file>